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OLE_LINK1" localSheetId="0">'Лист1'!#REF!</definedName>
  </definedNames>
  <calcPr fullCalcOnLoad="1"/>
</workbook>
</file>

<file path=xl/sharedStrings.xml><?xml version="1.0" encoding="utf-8"?>
<sst xmlns="http://schemas.openxmlformats.org/spreadsheetml/2006/main" count="2693" uniqueCount="809">
  <si>
    <t>Область</t>
  </si>
  <si>
    <t>Назва та форма українська</t>
  </si>
  <si>
    <t>Назва латинська</t>
  </si>
  <si>
    <t>Порода (хвойна/листяна/чагарник)</t>
  </si>
  <si>
    <t>Львівська</t>
  </si>
  <si>
    <t>Назва лісгоспу:</t>
  </si>
  <si>
    <t>ДП „Бібрське лісове господарство"</t>
  </si>
  <si>
    <t>Контактна особа по рослинах</t>
  </si>
  <si>
    <r>
      <rPr>
        <b/>
        <sz val="10"/>
        <rFont val="Times New Roman"/>
        <family val="1"/>
      </rPr>
      <t>Пилипів Мирослав Іванович , тел. моб. 067-453-22-82, факс 263-4-32-25, bibrkalisgosp@ukr.net</t>
    </r>
  </si>
  <si>
    <t>П.І.П. (повністю) мобільний телефон, факс, електронна пошта</t>
  </si>
  <si>
    <t>Назва та форма українською</t>
  </si>
  <si>
    <t>Назва латинською</t>
  </si>
  <si>
    <t>Коренева система (відкр/закр)</t>
  </si>
  <si>
    <t>Висота , м</t>
  </si>
  <si>
    <t>Ціна без ПДВ</t>
  </si>
  <si>
    <t>Ціна з ПДВ</t>
  </si>
  <si>
    <t>К-ть рослин, шт</t>
  </si>
  <si>
    <t>ялина звичайна</t>
  </si>
  <si>
    <t>Picea abies L</t>
  </si>
  <si>
    <t>хв.</t>
  </si>
  <si>
    <t>відкрита</t>
  </si>
  <si>
    <t>до 0,5</t>
  </si>
  <si>
    <t>ялівець козацький</t>
  </si>
  <si>
    <t>Juniperus sabina L</t>
  </si>
  <si>
    <t>туя західна</t>
  </si>
  <si>
    <t>Thuja occidentalis L</t>
  </si>
  <si>
    <t>0,3-0,5</t>
  </si>
  <si>
    <t>0,6-1,0</t>
  </si>
  <si>
    <t>модрина європейська</t>
  </si>
  <si>
    <t>Larix decidua Mill.</t>
  </si>
  <si>
    <t>кипарисовик горохоплідний</t>
  </si>
  <si>
    <t>Chamaecyparis pisifera Endl</t>
  </si>
  <si>
    <t>горіх грецький</t>
  </si>
  <si>
    <t>juglans regia L</t>
  </si>
  <si>
    <t>листяні</t>
  </si>
  <si>
    <t>0,6 - 1,0</t>
  </si>
  <si>
    <t>липа дрібнолиста</t>
  </si>
  <si>
    <t>Tilia cordata Mill</t>
  </si>
  <si>
    <t>до 1,0</t>
  </si>
  <si>
    <t>граб звичайний</t>
  </si>
  <si>
    <t>Carpinus betulus L</t>
  </si>
  <si>
    <t>клен гостролистий</t>
  </si>
  <si>
    <t>Acer platanoides L</t>
  </si>
  <si>
    <t>береза бородавчаста</t>
  </si>
  <si>
    <t>Betula verrucosa Ehrh</t>
  </si>
  <si>
    <t>дуб північний</t>
  </si>
  <si>
    <t>Quercus borealis Michx</t>
  </si>
  <si>
    <t>гіркокаштан звич.</t>
  </si>
  <si>
    <t>Aesculus hippocastanum L</t>
  </si>
  <si>
    <t>ясен звичайний</t>
  </si>
  <si>
    <t>Frxinus exceelsior L</t>
  </si>
  <si>
    <t>самшит вічнозелений</t>
  </si>
  <si>
    <t>Buxus sempervirens L</t>
  </si>
  <si>
    <t>чагарник</t>
  </si>
  <si>
    <t>до 0,2</t>
  </si>
  <si>
    <t>спірея Вангутта, с. верболиста</t>
  </si>
  <si>
    <t>Spiraea salicifolia L</t>
  </si>
  <si>
    <t>горобина звичайна</t>
  </si>
  <si>
    <t>калина звичайна</t>
  </si>
  <si>
    <t>Viburnum opulus L.</t>
  </si>
  <si>
    <t>абрикос</t>
  </si>
  <si>
    <t>Аrmeniаca</t>
  </si>
  <si>
    <t>0,5-1,0</t>
  </si>
  <si>
    <t>форзиція проміжна</t>
  </si>
  <si>
    <t>Forsythia intermedia Zab</t>
  </si>
  <si>
    <t>саджанці</t>
  </si>
  <si>
    <t>ПРАЙСИ НА ДЕКОРАТИВНИЙ САДИВНИЙ МАТЕРІАЛ ПО ЛЬВІВСЬКОМУ ОУЛМГ 
НА  2018 РІК</t>
  </si>
  <si>
    <t>Назва лісгоспу</t>
  </si>
  <si>
    <t>ДП "Бродівський лісгосп"</t>
  </si>
  <si>
    <t>Контакти відповідальної особи                                       (П.І.Б., тел.,е-mail):</t>
  </si>
  <si>
    <t>Кінаш Лідія Лонгинівна тет. 096-305-32-43  brodylg@ukr.net</t>
  </si>
  <si>
    <t>Порода(хвойна/листяна/чагарник)</t>
  </si>
  <si>
    <t>Висота, м</t>
  </si>
  <si>
    <t>Собівартість  посад. матеріалу</t>
  </si>
  <si>
    <t>Ціна, без ПДВ</t>
  </si>
  <si>
    <t>Біота</t>
  </si>
  <si>
    <t>Thuja orientalis</t>
  </si>
  <si>
    <t>хвойна</t>
  </si>
  <si>
    <t>0,7-1,0</t>
  </si>
  <si>
    <t>Біота формована</t>
  </si>
  <si>
    <t>0,8-1,0</t>
  </si>
  <si>
    <t>Кипарисовик горіхоплідний. Формований</t>
  </si>
  <si>
    <t>Chamaecyharis pisifera</t>
  </si>
  <si>
    <t>1,0 і &gt;</t>
  </si>
  <si>
    <t>Кипарисовик горіхоплідний золотистий</t>
  </si>
  <si>
    <t>0,2-0,3</t>
  </si>
  <si>
    <t>Кипарисовик горіхоплідний голубий</t>
  </si>
  <si>
    <t>Кипарисовик Лавсона</t>
  </si>
  <si>
    <t>Chamaecyharis lawsoniana</t>
  </si>
  <si>
    <t>0,7-1,2</t>
  </si>
  <si>
    <t>Кипарисовик Лавсона формований</t>
  </si>
  <si>
    <t>0,61-0,8</t>
  </si>
  <si>
    <t>Кипарисовик Лавсона золотистий</t>
  </si>
  <si>
    <t>Кипарисовик Лавсона ф.голуба</t>
  </si>
  <si>
    <t xml:space="preserve"> Chamaecyharis lawsoniana f.alumii</t>
  </si>
  <si>
    <t>1,2-1,5</t>
  </si>
  <si>
    <t>0,3-0,4</t>
  </si>
  <si>
    <t>Криптомерія японська формована</t>
  </si>
  <si>
    <t>Cryptomeria japonica</t>
  </si>
  <si>
    <t>листяна</t>
  </si>
  <si>
    <t xml:space="preserve">Криптомерія японська </t>
  </si>
  <si>
    <t>0,2-0,4</t>
  </si>
  <si>
    <t>Тис ягідний формований</t>
  </si>
  <si>
    <t>Taxus baccata</t>
  </si>
  <si>
    <t>1,1-1,4</t>
  </si>
  <si>
    <t>0,8-1.0</t>
  </si>
  <si>
    <t>0,51-0,7</t>
  </si>
  <si>
    <t>Тис ягідний</t>
  </si>
  <si>
    <t>Тис ягідний ф. золотистий формований</t>
  </si>
  <si>
    <t>Taxus baccata f. aurea</t>
  </si>
  <si>
    <t>0,7-0,9</t>
  </si>
  <si>
    <t>Туя Вагнера формована</t>
  </si>
  <si>
    <t>Thuja occidentalis Wagneri</t>
  </si>
  <si>
    <t>1,5-1,8</t>
  </si>
  <si>
    <t>Туя Вагнера</t>
  </si>
  <si>
    <t>0,71-0,9</t>
  </si>
  <si>
    <t>Туя гіганська</t>
  </si>
  <si>
    <t>Thuja occidentalis gigantea</t>
  </si>
  <si>
    <t>Туя вересковидна ф.золотиста</t>
  </si>
  <si>
    <t>Thuja occidentalis Ericoides aurea</t>
  </si>
  <si>
    <t>0,81-1,2</t>
  </si>
  <si>
    <t>1,21-1,6</t>
  </si>
  <si>
    <t>0,6-0,8</t>
  </si>
  <si>
    <t>Туя вересковидна формована</t>
  </si>
  <si>
    <t>Туя вересковидна</t>
  </si>
  <si>
    <t xml:space="preserve">Thuja occidentalis Ericoides </t>
  </si>
  <si>
    <t>0,40-0,6</t>
  </si>
  <si>
    <t>1,1-1,5</t>
  </si>
  <si>
    <t>Туя вересковидна ф.колоновидна</t>
  </si>
  <si>
    <t>Туя вересковидна ф.куляста</t>
  </si>
  <si>
    <t>Thuja occidentalis Ericoides  f. Globosa</t>
  </si>
  <si>
    <t>0,15-0,20</t>
  </si>
  <si>
    <t>0,21-0,3</t>
  </si>
  <si>
    <t>0,31-0,5</t>
  </si>
  <si>
    <t>Туя західна білокінчикова</t>
  </si>
  <si>
    <t>Thuja occidentalis f. Albo-spicata</t>
  </si>
  <si>
    <t>Туя західна ф.білокінчикова формована</t>
  </si>
  <si>
    <t>1,5</t>
  </si>
  <si>
    <t>Туя західна</t>
  </si>
  <si>
    <t xml:space="preserve">Thuja occidentalis </t>
  </si>
  <si>
    <t>0,4-0,5</t>
  </si>
  <si>
    <t>Туя західна ф.зебровидна</t>
  </si>
  <si>
    <t>Thuja occidentalis  Zebrina</t>
  </si>
  <si>
    <t>0,5-0,7</t>
  </si>
  <si>
    <t>Туя західна золотиста</t>
  </si>
  <si>
    <t>Thuja occidentalis pheingold</t>
  </si>
  <si>
    <t>Туя західна ф.золотиста</t>
  </si>
  <si>
    <t>Thuja occidentalis  f.  Gold</t>
  </si>
  <si>
    <t>Туя західна ф.золотиста, формована</t>
  </si>
  <si>
    <t>Туя західна ф.золотист, формована</t>
  </si>
  <si>
    <t>1,0-1,5</t>
  </si>
  <si>
    <t>Туя західна формована</t>
  </si>
  <si>
    <t>1,5-1,7</t>
  </si>
  <si>
    <t>0,4-0,6</t>
  </si>
  <si>
    <t>Туя західна ф.куляста</t>
  </si>
  <si>
    <t>Thuja occidentalis  f. Globosa</t>
  </si>
  <si>
    <t>Туя західна ф.куляста світло-зелена</t>
  </si>
  <si>
    <t>Туя західна ф.колоновидна</t>
  </si>
  <si>
    <t>Thuja occidentalis  f. columna</t>
  </si>
  <si>
    <t>1,2-1,4</t>
  </si>
  <si>
    <t>1,1-1,3</t>
  </si>
  <si>
    <t>Туя західна ф.папоротолиста формована</t>
  </si>
  <si>
    <t>Thuja occidentalis f.asplenifolia</t>
  </si>
  <si>
    <t>Туя нитковидна</t>
  </si>
  <si>
    <t>Thuja occidentalis f.Filiformis</t>
  </si>
  <si>
    <t>Туя Розенталя</t>
  </si>
  <si>
    <t>Thuja occidentalis f.rozental</t>
  </si>
  <si>
    <t>Туя смарагд</t>
  </si>
  <si>
    <t>Thuja occidentalis smaragd</t>
  </si>
  <si>
    <t>Туя Тімі-Тім</t>
  </si>
  <si>
    <t>Thuja occidentalis f.tiny tiv</t>
  </si>
  <si>
    <t>0,15-0,4</t>
  </si>
  <si>
    <t>Туйовик</t>
  </si>
  <si>
    <t>Thujopsis dolobrata</t>
  </si>
  <si>
    <t>Ялівець віргінський формований</t>
  </si>
  <si>
    <t>Juniperus virginiana</t>
  </si>
  <si>
    <t>0,9-1,2</t>
  </si>
  <si>
    <t>Ялівець віргінський ф. сиза</t>
  </si>
  <si>
    <t>Juniperus virginiana f.glauca</t>
  </si>
  <si>
    <t>1,0-1,2</t>
  </si>
  <si>
    <t>Ялівець гібридний</t>
  </si>
  <si>
    <t xml:space="preserve">Juniperus </t>
  </si>
  <si>
    <t>Ялівець звичайний</t>
  </si>
  <si>
    <t>0,5-0,8</t>
  </si>
  <si>
    <t>Juniperus communis</t>
  </si>
  <si>
    <t>Ялівець звичайний  формований</t>
  </si>
  <si>
    <t>Ялівець козацький біло- строкатий</t>
  </si>
  <si>
    <t>Juniperus sabina Variegata</t>
  </si>
  <si>
    <t>0,1-0,2</t>
  </si>
  <si>
    <t>Ялівець козацький</t>
  </si>
  <si>
    <t>Juniperus sabina</t>
  </si>
  <si>
    <t>0,81-1,0</t>
  </si>
  <si>
    <t>Ялівець китайський формований</t>
  </si>
  <si>
    <t>Juniperus chinensis</t>
  </si>
  <si>
    <t>Ялівець китайський кручений</t>
  </si>
  <si>
    <t>Ялівець китайський</t>
  </si>
  <si>
    <t>Ялівець горизонтальний</t>
  </si>
  <si>
    <t>Juniperus horizontalis</t>
  </si>
  <si>
    <t>0,8-1,5</t>
  </si>
  <si>
    <t>Ялівець лускатий" Блю Чип"</t>
  </si>
  <si>
    <t>Juniperus  horizontalis "GLauca"</t>
  </si>
  <si>
    <t>0,8-1,2</t>
  </si>
  <si>
    <t>Ялівець лускатий" Голубий Дунай"</t>
  </si>
  <si>
    <t>Ялівець лускатий</t>
  </si>
  <si>
    <t>Juniperus squamana</t>
  </si>
  <si>
    <t>Ялівець середній  Голд  Кост</t>
  </si>
  <si>
    <t>Juniperus  media Gold Coast</t>
  </si>
  <si>
    <t>Ялівець скельний</t>
  </si>
  <si>
    <t>Juniperus scopulorum</t>
  </si>
  <si>
    <t>Ялина канадська пірамідальна</t>
  </si>
  <si>
    <t>Picea abies</t>
  </si>
  <si>
    <t>0,5 і більше</t>
  </si>
  <si>
    <t>Ялина подушковидна</t>
  </si>
  <si>
    <t>Picea abies f</t>
  </si>
  <si>
    <t>Ялина звичайна</t>
  </si>
  <si>
    <t>1,1 і &gt;</t>
  </si>
  <si>
    <t>0,41-0,6</t>
  </si>
  <si>
    <t>Ялина колюча</t>
  </si>
  <si>
    <t>Ялиця біла</t>
  </si>
  <si>
    <t>Abies alba</t>
  </si>
  <si>
    <t>Айва японська</t>
  </si>
  <si>
    <t>Chaenomelesm japonica</t>
  </si>
  <si>
    <t>0,65-0,6</t>
  </si>
  <si>
    <t>Барбарис карликовий</t>
  </si>
  <si>
    <t>Berberis thunbergii f.purpyrea</t>
  </si>
  <si>
    <t>0,15-0,2</t>
  </si>
  <si>
    <t>Барбарис Тунберга ф.пурпурнолиста</t>
  </si>
  <si>
    <t>Барбарис Тунберга ф.золотиста</t>
  </si>
  <si>
    <t>Berberis thunbergii f.gold</t>
  </si>
  <si>
    <t>Барбарис звичайний</t>
  </si>
  <si>
    <t xml:space="preserve">Барбарис Тунберга </t>
  </si>
  <si>
    <t xml:space="preserve">Berberis thunbergii </t>
  </si>
  <si>
    <t>Бірючина золотиста</t>
  </si>
  <si>
    <t>Ligustrum vulgare f.gold</t>
  </si>
  <si>
    <t>Бірючина жовтооблямована</t>
  </si>
  <si>
    <t>Ligustrum vulgare f.  Gold</t>
  </si>
  <si>
    <t>Бересклет широкооблямований</t>
  </si>
  <si>
    <t xml:space="preserve">Eunymus fortunei </t>
  </si>
  <si>
    <t>Бересклет широкооблямований облямований</t>
  </si>
  <si>
    <t>Бересклет форчуна зелений</t>
  </si>
  <si>
    <t>Бересклет форчуна ф.жовтооблямована</t>
  </si>
  <si>
    <t>Eunymus fortunei f.  gold</t>
  </si>
  <si>
    <t>0,5-0,6</t>
  </si>
  <si>
    <t>Бересклет форчуна ф.білооблямована</t>
  </si>
  <si>
    <t>Eunymus fortunei f.  Alba</t>
  </si>
  <si>
    <t>0,3-0,6</t>
  </si>
  <si>
    <t>Бузок сортовий</t>
  </si>
  <si>
    <t>Syringa vulgaris</t>
  </si>
  <si>
    <t>1,2-1,49</t>
  </si>
  <si>
    <t xml:space="preserve">Вейгела </t>
  </si>
  <si>
    <t>Weigela florida</t>
  </si>
  <si>
    <t>Вейгела білооблямована</t>
  </si>
  <si>
    <t>Вейгела пурпурнолиста</t>
  </si>
  <si>
    <t>Weigela florida f.purpurea</t>
  </si>
  <si>
    <t>Верба змійовидна</t>
  </si>
  <si>
    <t xml:space="preserve">Salix </t>
  </si>
  <si>
    <t>1,0-1,7</t>
  </si>
  <si>
    <t>Верба Матсуда</t>
  </si>
  <si>
    <t>Salix Matsyda</t>
  </si>
  <si>
    <t>Гібіскус сирійський</t>
  </si>
  <si>
    <t>Hibiscus syriacus</t>
  </si>
  <si>
    <t>Гібіскус сирійський формований</t>
  </si>
  <si>
    <t>Дерен білооблямований формований</t>
  </si>
  <si>
    <t>Cornus mas abias</t>
  </si>
  <si>
    <t>0,51-0,8</t>
  </si>
  <si>
    <t>Дерен білооблямований</t>
  </si>
  <si>
    <t>Дуб черепичатий</t>
  </si>
  <si>
    <t>Quercus borealis</t>
  </si>
  <si>
    <t>0,4-0,8</t>
  </si>
  <si>
    <t>Гортензія розова</t>
  </si>
  <si>
    <t>Hydrangea hortensis</t>
  </si>
  <si>
    <t>0,41-0,7</t>
  </si>
  <si>
    <t xml:space="preserve">Єріка -трава </t>
  </si>
  <si>
    <t>травян</t>
  </si>
  <si>
    <t>Жасмин</t>
  </si>
  <si>
    <t>Philadelphus coronarius</t>
  </si>
  <si>
    <t>Жимолость Сапоніно</t>
  </si>
  <si>
    <t>Lonicera Saponino</t>
  </si>
  <si>
    <t>Жимолость японська</t>
  </si>
  <si>
    <t>Lonicera japonica</t>
  </si>
  <si>
    <t>ліана</t>
  </si>
  <si>
    <t>Кампсис повзучий</t>
  </si>
  <si>
    <t>Campsis radikans</t>
  </si>
  <si>
    <t>Калина карликова</t>
  </si>
  <si>
    <t>Vibirnum opulus</t>
  </si>
  <si>
    <t>Катальпа бігнонієвидна</t>
  </si>
  <si>
    <t>Catalpa bignonioides</t>
  </si>
  <si>
    <t xml:space="preserve">Керія японська </t>
  </si>
  <si>
    <t>Kerria japonica</t>
  </si>
  <si>
    <t>Кизильник горизонтальний</t>
  </si>
  <si>
    <t>Cotoneaster horizontalis</t>
  </si>
  <si>
    <t>Лавровишня</t>
  </si>
  <si>
    <t>Laurocerasus officinalis</t>
  </si>
  <si>
    <t>Лапчатка біла</t>
  </si>
  <si>
    <t>Potentillia alba</t>
  </si>
  <si>
    <t>Лапчатка жовта</t>
  </si>
  <si>
    <t>Potentillia gold</t>
  </si>
  <si>
    <t>Липа дрібнолиста</t>
  </si>
  <si>
    <t>Tilia cordata</t>
  </si>
  <si>
    <t>Піраканта</t>
  </si>
  <si>
    <t>Pyracanta cjccinea</t>
  </si>
  <si>
    <t>Пухироплідник  пурпурнолистий</t>
  </si>
  <si>
    <t>Physocarpus jpulifolius</t>
  </si>
  <si>
    <t>Рододондрен сіхотінський</t>
  </si>
  <si>
    <t>Rhododendron sihotincum</t>
  </si>
  <si>
    <t>Самшит вічнозелений формований</t>
  </si>
  <si>
    <t>Buxus sempervirens</t>
  </si>
  <si>
    <t>Самшит вічнозелений</t>
  </si>
  <si>
    <t>0,15-0,25</t>
  </si>
  <si>
    <t>Самшит вічнозелений ф.плакуча</t>
  </si>
  <si>
    <t>Самшит вічнозелений ф.білостроката</t>
  </si>
  <si>
    <t>Buxus sempervirens f.  Alba</t>
  </si>
  <si>
    <t>0,2-0,25</t>
  </si>
  <si>
    <t>Спірея японська</t>
  </si>
  <si>
    <t>Spiraea japonika</t>
  </si>
  <si>
    <t>Спірея японська формована</t>
  </si>
  <si>
    <t>Спірея біліарда</t>
  </si>
  <si>
    <t>Spiraea biliardis</t>
  </si>
  <si>
    <t>Спірея Вангутта</t>
  </si>
  <si>
    <t>Spiraea Vangytta</t>
  </si>
  <si>
    <t>Тамарикс</t>
  </si>
  <si>
    <t>Tamarix ramosissima</t>
  </si>
  <si>
    <t>Форзиція європейська</t>
  </si>
  <si>
    <t>Forsythia europaea</t>
  </si>
  <si>
    <t>Коренева система (відкр./закр.)</t>
  </si>
  <si>
    <t xml:space="preserve">Назва лісгоспу: </t>
  </si>
  <si>
    <t>ДП "Дрогобицький лісгосп"</t>
  </si>
  <si>
    <t>Контакти відповідальної особи ( П.І.Б.,тел., e-mail):</t>
  </si>
  <si>
    <t>Романчак Олександр Володимирович, 0672811285, romanchak-ol@ukr.net</t>
  </si>
  <si>
    <t>Висота, см</t>
  </si>
  <si>
    <t>Ціна,без ПДВ</t>
  </si>
  <si>
    <t>Ціна, з ПДВ</t>
  </si>
  <si>
    <t>Кількість, шт</t>
  </si>
  <si>
    <t>Горобина чорноплідна</t>
  </si>
  <si>
    <t>Aronia melanocarpa</t>
  </si>
  <si>
    <t>100-200</t>
  </si>
  <si>
    <t>Клен-Явір</t>
  </si>
  <si>
    <t>Acer pseydoplatanus</t>
  </si>
  <si>
    <t>100-150</t>
  </si>
  <si>
    <t>Береза повисла</t>
  </si>
  <si>
    <t>Betyla pendula</t>
  </si>
  <si>
    <t>Калина звичайна</t>
  </si>
  <si>
    <t>Viburnum opulus</t>
  </si>
  <si>
    <t>Ясен звичайний</t>
  </si>
  <si>
    <t>Fraxinus exselcior</t>
  </si>
  <si>
    <t>Модрина європейська</t>
  </si>
  <si>
    <t>Larix decidea</t>
  </si>
  <si>
    <t>хвойні</t>
  </si>
  <si>
    <t>Дуб північний</t>
  </si>
  <si>
    <t>Сосна звичайна</t>
  </si>
  <si>
    <t>Pinus sulvestris</t>
  </si>
  <si>
    <t>Ялина європейська</t>
  </si>
  <si>
    <t>Thyja occidentalis</t>
  </si>
  <si>
    <t>Ялина канадська</t>
  </si>
  <si>
    <t>Picea pungens</t>
  </si>
  <si>
    <t>Форзиція</t>
  </si>
  <si>
    <t>Барбарис</t>
  </si>
  <si>
    <t>Berberis vulgaris</t>
  </si>
  <si>
    <t>Граб звичайний</t>
  </si>
  <si>
    <t>Carpinus orientalis</t>
  </si>
  <si>
    <t>Каштан</t>
  </si>
  <si>
    <t>Castanea sativa</t>
  </si>
  <si>
    <t>Коринева система       (відкр-закр)</t>
  </si>
  <si>
    <t>Порода (хвойна/листяна/чагарн)</t>
  </si>
  <si>
    <t>ДП "Золочівський лісгосп"</t>
  </si>
  <si>
    <t>Тихонький В.В.    Тел. 03265 55272                                                                                                                                                                                                     e-mail  -  zolochiv-dlg@ukr.net</t>
  </si>
  <si>
    <t>Коринева система (відкрита/закрита)</t>
  </si>
  <si>
    <t>Кількість, шт.</t>
  </si>
  <si>
    <t>сіянці</t>
  </si>
  <si>
    <t>Модрина Європейска</t>
  </si>
  <si>
    <t>Larix decidua)</t>
  </si>
  <si>
    <t xml:space="preserve">хвойна </t>
  </si>
  <si>
    <t>Відкрита</t>
  </si>
  <si>
    <t>15-40</t>
  </si>
  <si>
    <t xml:space="preserve">Дуб червоний </t>
  </si>
  <si>
    <t>Quercus rubra</t>
  </si>
  <si>
    <t>10-20</t>
  </si>
  <si>
    <t>15-30</t>
  </si>
  <si>
    <t xml:space="preserve">Рісеа abies </t>
  </si>
  <si>
    <t>до 50</t>
  </si>
  <si>
    <t>від 51 до 90</t>
  </si>
  <si>
    <t>P. pungens Engelm</t>
  </si>
  <si>
    <t>Ялина колюча ф. голуба</t>
  </si>
  <si>
    <t>від 91 до 140</t>
  </si>
  <si>
    <t>Туя західна ф. колоновидна</t>
  </si>
  <si>
    <t>Thuja occidentalis Columna</t>
  </si>
  <si>
    <t>від 141 до 190</t>
  </si>
  <si>
    <t>Туя західна ф.  Вереск золотиста</t>
  </si>
  <si>
    <t xml:space="preserve">Thuja occidentalis 'Golden </t>
  </si>
  <si>
    <t>Туя західна звичайна</t>
  </si>
  <si>
    <t>Buxus sempervirens L.</t>
  </si>
  <si>
    <t>до 20</t>
  </si>
  <si>
    <t xml:space="preserve">Ялівець козацький </t>
  </si>
  <si>
    <t>Juniperus communis L</t>
  </si>
  <si>
    <t>Ялівець повзучий</t>
  </si>
  <si>
    <t xml:space="preserve">Ялівець окаймлений </t>
  </si>
  <si>
    <t>JUNIPERUS CHINENSIS EXPANSA 'VARIEGATA</t>
  </si>
  <si>
    <t xml:space="preserve">Кипарисовик горіхоплідний </t>
  </si>
  <si>
    <t>Chamaecyparis pisifera</t>
  </si>
  <si>
    <t>Магонія падуболиста</t>
  </si>
  <si>
    <t>Mahonia agguifolium Nutt</t>
  </si>
  <si>
    <t>Чагарник</t>
  </si>
  <si>
    <t xml:space="preserve">Барбарис звичайний </t>
  </si>
  <si>
    <t>Bérberis vulgáris</t>
  </si>
  <si>
    <t xml:space="preserve">Липа дрібнолиста </t>
  </si>
  <si>
    <t xml:space="preserve">Горіх грецький </t>
  </si>
  <si>
    <t>Juglans regia L</t>
  </si>
  <si>
    <t>Chaenomeles</t>
  </si>
  <si>
    <t xml:space="preserve">Калина звичайна </t>
  </si>
  <si>
    <t> Viburnum opulus</t>
  </si>
  <si>
    <t>Коринева с-ма (відкр-закр/)</t>
  </si>
  <si>
    <t>ДП "Львівський лісгосп"</t>
  </si>
  <si>
    <t>головний лісничий Р.М. Коваль, інженер лісових культур М.М. Пилипів тел. 0676721847, e-mail: lviv.lisovuy@ukr.net</t>
  </si>
  <si>
    <t>чагарники</t>
  </si>
  <si>
    <t>0,1-1,0</t>
  </si>
  <si>
    <t>Стефанандра надрізанолиста</t>
  </si>
  <si>
    <t>stephanandra incisa</t>
  </si>
  <si>
    <t>Thuja occidentalis</t>
  </si>
  <si>
    <t>0,1-0,5</t>
  </si>
  <si>
    <t>Рісеа abies</t>
  </si>
  <si>
    <t>ДП «Самбірський лісгосп»</t>
  </si>
  <si>
    <t>Контакти відповідальної особи</t>
  </si>
  <si>
    <t>( П.І.Б., тел., е-mail)</t>
  </si>
  <si>
    <t>Головний економіст Юзефович О.В. 03(236)6-05-83</t>
  </si>
  <si>
    <t xml:space="preserve">                                                     Е-mail: sambirlis@i.ua</t>
  </si>
  <si>
    <t>Висота, см.</t>
  </si>
  <si>
    <t>22.50</t>
  </si>
  <si>
    <t>30-50</t>
  </si>
  <si>
    <t>37.50</t>
  </si>
  <si>
    <t>Ялoвець козачий</t>
  </si>
  <si>
    <t>70.83</t>
  </si>
  <si>
    <t>50-80</t>
  </si>
  <si>
    <t>15.00</t>
  </si>
  <si>
    <t>Picea pungens Glauca</t>
  </si>
  <si>
    <t>100.00</t>
  </si>
  <si>
    <t>233.33</t>
  </si>
  <si>
    <t>Forsythia</t>
  </si>
  <si>
    <t>18.33</t>
  </si>
  <si>
    <t>Золотий дощ звичайний</t>
  </si>
  <si>
    <t>Laburnum Васиanagyroides</t>
  </si>
  <si>
    <t>50-100</t>
  </si>
  <si>
    <t>Кипарисовик горіхоплідний</t>
  </si>
  <si>
    <t>133.33</t>
  </si>
  <si>
    <t>45.83</t>
  </si>
  <si>
    <t>Айва звичайна</t>
  </si>
  <si>
    <t>Cydonia oblonga</t>
  </si>
  <si>
    <t>Ялoвець звичайний</t>
  </si>
  <si>
    <t>62.50</t>
  </si>
  <si>
    <t>18.75</t>
  </si>
  <si>
    <t>Спірея калинолистна</t>
  </si>
  <si>
    <t>Physocarpus opulifolius</t>
  </si>
  <si>
    <t>50-150</t>
  </si>
  <si>
    <t>Гібіскус</t>
  </si>
  <si>
    <t>Hibiscus</t>
  </si>
  <si>
    <t>Липа серцелистна</t>
  </si>
  <si>
    <t>Порода (хв-лист-чагарн)</t>
  </si>
  <si>
    <t>Коринева с-ма (відкр/-закр/)</t>
  </si>
  <si>
    <t>Видова назва та форма українською</t>
  </si>
  <si>
    <t>Видова назва та форма латинською</t>
  </si>
  <si>
    <t xml:space="preserve">Особливості </t>
  </si>
  <si>
    <t xml:space="preserve">Коренева система </t>
  </si>
  <si>
    <t>Наявна</t>
  </si>
  <si>
    <t>к-ть шт.</t>
  </si>
  <si>
    <t>Клен несправжньоплатановий (явір)</t>
  </si>
  <si>
    <t>Acer pseudoplatanus</t>
  </si>
  <si>
    <t>листопадне дерево</t>
  </si>
  <si>
    <t>40-60</t>
  </si>
  <si>
    <t>Барбарис Тунберга</t>
  </si>
  <si>
    <t>Berberis thunbergii</t>
  </si>
  <si>
    <t>вічнозелений листяний кущ</t>
  </si>
  <si>
    <t>станд</t>
  </si>
  <si>
    <t>Бересклет крилатий</t>
  </si>
  <si>
    <t>Euonymus alatus</t>
  </si>
  <si>
    <t>листопадний чагарник</t>
  </si>
  <si>
    <t>Гібіскус сірійський</t>
  </si>
  <si>
    <t>Кипарисовик горохоплодий ф. Булівард</t>
  </si>
  <si>
    <t>Chamaecyparis pisifera Boulevard</t>
  </si>
  <si>
    <t>хвойне дерево</t>
  </si>
  <si>
    <t>41-60</t>
  </si>
  <si>
    <t>21-40</t>
  </si>
  <si>
    <t>Смородина чорна</t>
  </si>
  <si>
    <t>Ribes nigrum</t>
  </si>
  <si>
    <t>Taxus baccata </t>
  </si>
  <si>
    <t>хвойний чагарник</t>
  </si>
  <si>
    <t>Туя західна ф. вересовидна</t>
  </si>
  <si>
    <t>Thuja occidentalis Mirjam</t>
  </si>
  <si>
    <t>81-100</t>
  </si>
  <si>
    <t>Thuja occidentalis Маlonianа</t>
  </si>
  <si>
    <t>Туя західна ф. пірамідальна</t>
  </si>
  <si>
    <t>Thuja occidentalis Semреraurеа</t>
  </si>
  <si>
    <t>Туя західна ф. куляста</t>
  </si>
  <si>
    <t>Thuja occidentalis Glоbosа</t>
  </si>
  <si>
    <t>61-80</t>
  </si>
  <si>
    <t>Туя західна ф. куляста, золотиста</t>
  </si>
  <si>
    <t>Thuja occidentalis Glоbosа Jantar</t>
  </si>
  <si>
    <t>Туя західна ф. золотистокінчикова</t>
  </si>
  <si>
    <t>Thuja occidentalis Aureo-spicata</t>
  </si>
  <si>
    <t>Ялина канадська ф. коніка</t>
  </si>
  <si>
    <t>Picea canadensis Conica</t>
  </si>
  <si>
    <t xml:space="preserve">Ялівець козачий </t>
  </si>
  <si>
    <t>Ялівець лускатий Блю Стар</t>
  </si>
  <si>
    <t>Juniperus squamata Blue star</t>
  </si>
  <si>
    <t>Крушельницьке л-во НПП "Сколівські Бескиди"</t>
  </si>
  <si>
    <t>Провідний інженер з лісовідновлення  -  Джуфер Л.О.</t>
  </si>
  <si>
    <t>моб. т. 097-199-38-97</t>
  </si>
  <si>
    <t>ДП "Жовківський  лісгосп"</t>
  </si>
  <si>
    <t>(03252)  61 -838      Звір  Василь  Петрович</t>
  </si>
  <si>
    <t xml:space="preserve">Ціна,без ПДВ  </t>
  </si>
  <si>
    <r>
      <t xml:space="preserve">                           сіянці     </t>
    </r>
    <r>
      <rPr>
        <sz val="12"/>
        <color indexed="8"/>
        <rFont val="Bookman Old Style"/>
        <family val="1"/>
      </rPr>
      <t>( ціна за  1   тис.шт.)</t>
    </r>
  </si>
  <si>
    <t>Pinus sylvestris  L.</t>
  </si>
  <si>
    <t>закрита</t>
  </si>
  <si>
    <t xml:space="preserve">Larix  decidua  Mill.  </t>
  </si>
  <si>
    <t>Picea abies  L.</t>
  </si>
  <si>
    <r>
      <t xml:space="preserve">                        саджанці </t>
    </r>
    <r>
      <rPr>
        <sz val="12"/>
        <color indexed="8"/>
        <rFont val="Bookman Old Style"/>
        <family val="1"/>
      </rPr>
      <t>( ціна за  1  шт.)</t>
    </r>
  </si>
  <si>
    <t>Хвойні:</t>
  </si>
  <si>
    <t>0,2 - 0,8  м</t>
  </si>
  <si>
    <t>41,67-83,33</t>
  </si>
  <si>
    <t>50,00-100,00</t>
  </si>
  <si>
    <t>0,8 - 1,5  м</t>
  </si>
  <si>
    <t>100,00-166,67</t>
  </si>
  <si>
    <t xml:space="preserve">120,00 - 200, 00  </t>
  </si>
  <si>
    <t>0,2 - 0,7 м</t>
  </si>
  <si>
    <t>25,00-83,33</t>
  </si>
  <si>
    <t>30,00 - 100, 00</t>
  </si>
  <si>
    <t>Ялина колюча ф.голуба</t>
  </si>
  <si>
    <t>Picea  pungens    f. glauka</t>
  </si>
  <si>
    <t>41,67-208,33</t>
  </si>
  <si>
    <t>50,00 - 250,00</t>
  </si>
  <si>
    <t>0,7-1,5 м</t>
  </si>
  <si>
    <t>250,00-500,00</t>
  </si>
  <si>
    <t>300,00-600,00</t>
  </si>
  <si>
    <t xml:space="preserve">Chamaecyparis   pisifera f.  </t>
  </si>
  <si>
    <t>0,2 - 0,5 м</t>
  </si>
  <si>
    <t>41,67-166,67</t>
  </si>
  <si>
    <t>50,00 - 200,00</t>
  </si>
  <si>
    <t>0,6 - 1,0 м</t>
  </si>
  <si>
    <t>300,00 - 600,00</t>
  </si>
  <si>
    <t>1,1 - 2,0 м</t>
  </si>
  <si>
    <t>666,67-1250,00</t>
  </si>
  <si>
    <t>800,00 - 1500,00</t>
  </si>
  <si>
    <t>Jniperus  sabina</t>
  </si>
  <si>
    <t xml:space="preserve">Thyja  occidentalis  f. </t>
  </si>
  <si>
    <t xml:space="preserve">50,00 - 200, 00  </t>
  </si>
  <si>
    <t>208,33-333,33</t>
  </si>
  <si>
    <t xml:space="preserve">250,00 - 400, 00  </t>
  </si>
  <si>
    <t>1,1 - 1,5 м</t>
  </si>
  <si>
    <t>375,00-541,67</t>
  </si>
  <si>
    <t xml:space="preserve">450,00 - 650, 00  </t>
  </si>
  <si>
    <t>1,6 - 2,0 м</t>
  </si>
  <si>
    <t>583,33-1125,00</t>
  </si>
  <si>
    <t xml:space="preserve">700,00 - 1350, 00  </t>
  </si>
  <si>
    <t>Taxus  baccata L.</t>
  </si>
  <si>
    <t>125,00-375,00</t>
  </si>
  <si>
    <t xml:space="preserve">150,00 - 450, 00  </t>
  </si>
  <si>
    <t>Сосна  веймутова</t>
  </si>
  <si>
    <t>Pinus strobus L.</t>
  </si>
  <si>
    <t>Листяні:</t>
  </si>
  <si>
    <t>Гіркокаштан  кінський</t>
  </si>
  <si>
    <t>Aesculus  hippocastanum L.</t>
  </si>
  <si>
    <t>0,5 - 0,8 м</t>
  </si>
  <si>
    <t>Липа  серцелиста</t>
  </si>
  <si>
    <t>Tilia  cordata  Mill.</t>
  </si>
  <si>
    <t>Дуб  північний</t>
  </si>
  <si>
    <t>Qurcus  borealis Michx.</t>
  </si>
  <si>
    <t>Дуб  звичайний</t>
  </si>
  <si>
    <t>Qurcus  robur  L.</t>
  </si>
  <si>
    <t>Чагарники:</t>
  </si>
  <si>
    <t>Самшит  вічнозелений</t>
  </si>
  <si>
    <t>Buxus  sempervirens</t>
  </si>
  <si>
    <t>0,2 - 0,4 м</t>
  </si>
  <si>
    <t>Бересклет європейський</t>
  </si>
  <si>
    <t>Evonymus   europea</t>
  </si>
  <si>
    <t>Бірючина звичайна</t>
  </si>
  <si>
    <t>Lagustrum   vulgare L.</t>
  </si>
  <si>
    <t>Hibiskus  syriacus</t>
  </si>
  <si>
    <t>Барбарис Тумберга  ф.пур</t>
  </si>
  <si>
    <t>Berberis  Thunbergii  f.atropurpurea</t>
  </si>
  <si>
    <t>83,33-166,67</t>
  </si>
  <si>
    <t>100,00-200,00</t>
  </si>
  <si>
    <t>Вейгела</t>
  </si>
  <si>
    <t>Weigela middendorfiana</t>
  </si>
  <si>
    <t>ДП "Боринське лісове господарство"</t>
  </si>
  <si>
    <t>Земан Віталій Васильович (0504318784)</t>
  </si>
  <si>
    <t>Порода (хвойна/    листяна/    чагарник)</t>
  </si>
  <si>
    <t>0,5 – 1,0</t>
  </si>
  <si>
    <t>Thuja occidentalis «Pyramidalis»</t>
  </si>
  <si>
    <t>Туя західна ф.вересковидна</t>
  </si>
  <si>
    <t>Thuja occidentalis «Ericoides»</t>
  </si>
  <si>
    <t>Thuja occidentalis «Spicata»</t>
  </si>
  <si>
    <t>Туя західна ф. брабант</t>
  </si>
  <si>
    <t>Thuja occidentalis «Brabant»</t>
  </si>
  <si>
    <t>0,3 – 0,4</t>
  </si>
  <si>
    <t>0,4 – 0,6</t>
  </si>
  <si>
    <t>0,7 – 1,0</t>
  </si>
  <si>
    <t>0,2 – 0,4</t>
  </si>
  <si>
    <t>Ялівець скельний ф.скайрокет</t>
  </si>
  <si>
    <t>Juniperus scopulorum «Skyrocket»</t>
  </si>
  <si>
    <t>0,15 – 0,3</t>
  </si>
  <si>
    <t>1,1 - 1,5</t>
  </si>
  <si>
    <t>Ялиця бальзамічна</t>
  </si>
  <si>
    <t>Abies balsamea</t>
  </si>
  <si>
    <t>0,2 – 0,3</t>
  </si>
  <si>
    <t>Larix decidua</t>
  </si>
  <si>
    <t>1,0 – 1,5</t>
  </si>
  <si>
    <t>Pinus sylvestris</t>
  </si>
  <si>
    <t>0,5 – 1,1</t>
  </si>
  <si>
    <t>0,5 – 0,7</t>
  </si>
  <si>
    <t>Кипарисовик горіхоплідний ф.сиза</t>
  </si>
  <si>
    <t>Chamaecyparis pisifera «Glauca»</t>
  </si>
  <si>
    <t>Кипарисовик горіхоплідний ф.болівар</t>
  </si>
  <si>
    <t>Chamaecyparis pisifera «Boulevard»</t>
  </si>
  <si>
    <t xml:space="preserve">Кипарисовик Лавсона </t>
  </si>
  <si>
    <t>Chamaecyparis lawsoniana</t>
  </si>
  <si>
    <t>Кипарисовик Лавсона ф.Елвуді</t>
  </si>
  <si>
    <t>Chamaecyparis lawsoniana «Ellwoodii»</t>
  </si>
  <si>
    <t>Туєвик японський</t>
  </si>
  <si>
    <t>Thujopsis dolabrata</t>
  </si>
  <si>
    <t xml:space="preserve">Кунінгамія </t>
  </si>
  <si>
    <t>Cunninghamia lanceolata</t>
  </si>
  <si>
    <t>0,4 – 0,7</t>
  </si>
  <si>
    <t>Гінкго дволопатеве</t>
  </si>
  <si>
    <t>Ginkgo biloba</t>
  </si>
  <si>
    <t>Betula pendula</t>
  </si>
  <si>
    <t>Дуб червоний</t>
  </si>
  <si>
    <t>Клен гостролистий</t>
  </si>
  <si>
    <t>Acer platanoides</t>
  </si>
  <si>
    <t>до 0,4 м</t>
  </si>
  <si>
    <t>Fraxinus excelsioir</t>
  </si>
  <si>
    <t>Горобина звичайна</t>
  </si>
  <si>
    <t>Sorbus aucuparia</t>
  </si>
  <si>
    <t>0,5 – 0,8</t>
  </si>
  <si>
    <t>Аронія чорноплода</t>
  </si>
  <si>
    <t>Спірея калинолиста</t>
  </si>
  <si>
    <t>Physocarpus opulifolia</t>
  </si>
  <si>
    <t>Spiraea japonica</t>
  </si>
  <si>
    <t>до 0,8</t>
  </si>
  <si>
    <t>1,0 - 1,5</t>
  </si>
  <si>
    <t>Weigela</t>
  </si>
  <si>
    <t>Дейція</t>
  </si>
  <si>
    <t>Deutzia</t>
  </si>
  <si>
    <t>0,15-0,3</t>
  </si>
  <si>
    <t>Бересклет</t>
  </si>
  <si>
    <t>Euonymus japonicus</t>
  </si>
  <si>
    <t>0,15 – 0,25</t>
  </si>
  <si>
    <t>Berberis</t>
  </si>
  <si>
    <t>Коринева с-ма (відкр-закр)</t>
  </si>
  <si>
    <r>
      <rPr>
        <b/>
        <sz val="12"/>
        <rFont val="Times New Roman"/>
        <family val="1"/>
      </rPr>
      <t>Назва лісгоспу:</t>
    </r>
  </si>
  <si>
    <t>ДП"Радехівське  ЛМГ"</t>
  </si>
  <si>
    <r>
      <rPr>
        <b/>
        <sz val="12"/>
        <rFont val="Times New Roman"/>
        <family val="1"/>
      </rPr>
      <t>Контактна особа по рослинах:</t>
    </r>
  </si>
  <si>
    <t>Порода (хвойна/листяна/ чагарник)</t>
  </si>
  <si>
    <t>Висота,   см</t>
  </si>
  <si>
    <t>Кількість рослин, шт.</t>
  </si>
  <si>
    <t>Саджанці</t>
  </si>
  <si>
    <t>Ялина  звичайна</t>
  </si>
  <si>
    <t>30-70</t>
  </si>
  <si>
    <t>70-120</t>
  </si>
  <si>
    <t>70-100</t>
  </si>
  <si>
    <t>121-200</t>
  </si>
  <si>
    <t>150-210</t>
  </si>
  <si>
    <t>Туя західна(різні форми)</t>
  </si>
  <si>
    <t>80-150</t>
  </si>
  <si>
    <t>50-70</t>
  </si>
  <si>
    <t>150-188</t>
  </si>
  <si>
    <t>70-200</t>
  </si>
  <si>
    <t>190-270</t>
  </si>
  <si>
    <t>Ялівець козацькитй</t>
  </si>
  <si>
    <t>70-90</t>
  </si>
  <si>
    <t xml:space="preserve">Кипарисовик  </t>
  </si>
  <si>
    <t xml:space="preserve">Chamaecyparis </t>
  </si>
  <si>
    <t>40-100</t>
  </si>
  <si>
    <t>20-30</t>
  </si>
  <si>
    <t>50-84</t>
  </si>
  <si>
    <t>84-100</t>
  </si>
  <si>
    <t>100-120</t>
  </si>
  <si>
    <t>Береза бородавчата</t>
  </si>
  <si>
    <t>60-120</t>
  </si>
  <si>
    <t>2000 (по замовл)</t>
  </si>
  <si>
    <t>Juglans  sabina</t>
  </si>
  <si>
    <t>150-250</t>
  </si>
  <si>
    <t>80-180</t>
  </si>
  <si>
    <t xml:space="preserve">Горіх  чорний </t>
  </si>
  <si>
    <t>Juglans  nigra</t>
  </si>
  <si>
    <t>190-250</t>
  </si>
  <si>
    <t>60-100</t>
  </si>
  <si>
    <t>85-100</t>
  </si>
  <si>
    <t>Яблуня лісова</t>
  </si>
  <si>
    <t>Malus sylvestris</t>
  </si>
  <si>
    <t>80-120</t>
  </si>
  <si>
    <t>Абрикос звичайний</t>
  </si>
  <si>
    <t>Armeniaca vulgaris</t>
  </si>
  <si>
    <t>80-200</t>
  </si>
  <si>
    <t>Шипшина звичайна</t>
  </si>
  <si>
    <t>Roza canina</t>
  </si>
  <si>
    <t>Калина  звичайна</t>
  </si>
  <si>
    <t>15-25</t>
  </si>
  <si>
    <t>Барбарис  Тунберга</t>
  </si>
  <si>
    <t>Berbaris vulgaris</t>
  </si>
  <si>
    <t>30-80</t>
  </si>
  <si>
    <t>30-72</t>
  </si>
  <si>
    <t>Форзиція  повисла</t>
  </si>
  <si>
    <t>Forsythia suspensa</t>
  </si>
  <si>
    <t>72-100</t>
  </si>
  <si>
    <t>Андрейців Степан Михайлович 067-67-50-341,              radekhivforest@ukr.net,                    тел.(032-55) 2-15-61     факс( 032- 55) 2-11-62</t>
  </si>
  <si>
    <t>ДП Старосамбірське лмг</t>
  </si>
  <si>
    <t>Церковник І.Б   0967490406</t>
  </si>
  <si>
    <t xml:space="preserve">Туя звхідна </t>
  </si>
  <si>
    <t xml:space="preserve">чагарник </t>
  </si>
  <si>
    <t>Вейгела квітуча</t>
  </si>
  <si>
    <t>wegela florida</t>
  </si>
  <si>
    <t>Форзиціця</t>
  </si>
  <si>
    <t>Forsithia intermtdia</t>
  </si>
  <si>
    <t>Ялівець козоцький</t>
  </si>
  <si>
    <t>Juiperus sabina</t>
  </si>
  <si>
    <t>Janiperus sabina</t>
  </si>
  <si>
    <t>Верба козацька</t>
  </si>
  <si>
    <t>Salix caprea</t>
  </si>
  <si>
    <t>Pinus sylvestrist L</t>
  </si>
  <si>
    <t>Picca glaucea voss</t>
  </si>
  <si>
    <t>ДП “Славське лісове господарство”</t>
  </si>
  <si>
    <t>Контакти відповідальної особи  ( П.І.Б.,тел., e-mail):</t>
  </si>
  <si>
    <t>Леляк Володимир Васильович, 0963310296, slavsklis@ukr.net</t>
  </si>
  <si>
    <t>кипарисовик лавсона</t>
  </si>
  <si>
    <t>Chamaecuparis lawsoniana Parl.</t>
  </si>
  <si>
    <t>20-50</t>
  </si>
  <si>
    <t>60-80</t>
  </si>
  <si>
    <t>Chamaecuparis pisifera</t>
  </si>
  <si>
    <t>мікробіота перехреснопарна</t>
  </si>
  <si>
    <t>Microbiota decussata Kom.</t>
  </si>
  <si>
    <t>30-60</t>
  </si>
  <si>
    <t>хвойне</t>
  </si>
  <si>
    <t>80-100</t>
  </si>
  <si>
    <t>туя західна ф.золотиста</t>
  </si>
  <si>
    <t>туйовик долотоподібний</t>
  </si>
  <si>
    <t>Thujopsis dolabrata Sieb</t>
  </si>
  <si>
    <t>форзиція європейська</t>
  </si>
  <si>
    <t>Forsythia europea</t>
  </si>
  <si>
    <t>ялівець звичайний</t>
  </si>
  <si>
    <t>Juniperus communis L</t>
  </si>
  <si>
    <t>ялівець віргінський</t>
  </si>
  <si>
    <t>Juniperus virginiana  L</t>
  </si>
  <si>
    <t>ДП "Турківське лісове  господарство"</t>
  </si>
  <si>
    <t>Ференц Г.Д. тел. 0971298176</t>
  </si>
  <si>
    <t>Кипарисовик горохоплідний</t>
  </si>
  <si>
    <t>ChAmaecyparis pisifera</t>
  </si>
  <si>
    <t>Buxus sempervierens</t>
  </si>
  <si>
    <t>Abie salba</t>
  </si>
  <si>
    <t>назва лісгоспу:</t>
  </si>
  <si>
    <t>ДП "Рава-Руске лісове господарство"</t>
  </si>
  <si>
    <t>Контакти відповідальної особи (П.І.Б.,тел.,e-mail)</t>
  </si>
  <si>
    <t>Маланчук Михайло Михайлович, 067-671-46-18</t>
  </si>
  <si>
    <t>САДЖАНЦІ</t>
  </si>
  <si>
    <t>37,50</t>
  </si>
  <si>
    <t>45,00</t>
  </si>
  <si>
    <t>1,0-1,8</t>
  </si>
  <si>
    <t>50,00</t>
  </si>
  <si>
    <t>60,00</t>
  </si>
  <si>
    <t>75,00</t>
  </si>
  <si>
    <t>90,00</t>
  </si>
  <si>
    <t>72,00</t>
  </si>
  <si>
    <t>80,00</t>
  </si>
  <si>
    <t>96,00</t>
  </si>
  <si>
    <t>20,00</t>
  </si>
  <si>
    <t>24,00</t>
  </si>
  <si>
    <t>35,00</t>
  </si>
  <si>
    <t>42,00</t>
  </si>
  <si>
    <t>Липа широколиста</t>
  </si>
  <si>
    <t>Tilia platyphyllos</t>
  </si>
  <si>
    <t>25,00</t>
  </si>
  <si>
    <t>30,00</t>
  </si>
  <si>
    <t>Бересклет Форчуна</t>
  </si>
  <si>
    <t>Euonymus fortunei</t>
  </si>
  <si>
    <t>до 0,5м</t>
  </si>
  <si>
    <t>Бирючина звичайна</t>
  </si>
  <si>
    <t>Ligustrum vulgare</t>
  </si>
  <si>
    <t>Коренева с-ма (відкр-закр/)</t>
  </si>
  <si>
    <t>ДП "Буське лісове господарство"</t>
  </si>
  <si>
    <t>Феденишин Тарас Романович тел. (03-264)2-14-62 e-mail: buskdlg@ukrpost.ua</t>
  </si>
  <si>
    <t>до 0,7</t>
  </si>
  <si>
    <t xml:space="preserve">Туя західна (ф. колоновидна) </t>
  </si>
  <si>
    <t>0,8 - 1,0</t>
  </si>
  <si>
    <t xml:space="preserve">від 1,1 </t>
  </si>
  <si>
    <t>Верба плакуча</t>
  </si>
  <si>
    <t>Salix babylonica</t>
  </si>
  <si>
    <t>0,6 - 1,5</t>
  </si>
  <si>
    <t>Дуб звичайний</t>
  </si>
  <si>
    <t>Quercus robur</t>
  </si>
  <si>
    <t>Pinus silvestris</t>
  </si>
  <si>
    <t>Береза бородавчаста</t>
  </si>
  <si>
    <t>Betula verrucosa</t>
  </si>
  <si>
    <t>від 1,6</t>
  </si>
  <si>
    <t>Клен (всіх видів)</t>
  </si>
  <si>
    <t>Acer</t>
  </si>
  <si>
    <t>Гіркокаштан</t>
  </si>
  <si>
    <t>Aesculus</t>
  </si>
  <si>
    <t>ДП “”Сколівське лісове господарство”</t>
  </si>
  <si>
    <t>Контактна особа по рослинах:</t>
  </si>
  <si>
    <t>Дмитрів Василь Миколайович 050-370-59-76, 03251-2-19-29 skoledlg@ukr.net  тел. Факс( 032- 51) 2-16-26</t>
  </si>
  <si>
    <t>Порода (хвойна/лист/чагарник)</t>
  </si>
  <si>
    <t>Ялина колюча ф. Голуба</t>
  </si>
  <si>
    <t>500-750</t>
  </si>
  <si>
    <t>Ялина колюча ф. Зелена</t>
  </si>
  <si>
    <t>300-500</t>
  </si>
  <si>
    <t>Туя західна ф. шаровидна</t>
  </si>
  <si>
    <t>До 50</t>
  </si>
  <si>
    <t>Туя західна ф. золотиста</t>
  </si>
  <si>
    <t>До 30</t>
  </si>
  <si>
    <t>укорінені живці</t>
  </si>
  <si>
    <t>Туя західна різні форми</t>
  </si>
  <si>
    <t>Ялівці різні форми</t>
  </si>
</sst>
</file>

<file path=xl/styles.xml><?xml version="1.0" encoding="utf-8"?>
<styleSheet xmlns="http://schemas.openxmlformats.org/spreadsheetml/2006/main">
  <numFmts count="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.0"/>
  </numFmts>
  <fonts count="71"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20"/>
      <name val="Calibri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2"/>
      <color indexed="12"/>
      <name val="Calibri"/>
      <family val="2"/>
    </font>
    <font>
      <u val="single"/>
      <sz val="11"/>
      <color indexed="12"/>
      <name val="Calibri"/>
      <family val="2"/>
    </font>
    <font>
      <sz val="16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2"/>
      <name val="Times New Roman"/>
      <family val="1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12"/>
      <color indexed="8"/>
      <name val="Times New Roman"/>
      <family val="1"/>
    </font>
    <font>
      <i/>
      <sz val="10"/>
      <color indexed="63"/>
      <name val="Times New Roman"/>
      <family val="1"/>
    </font>
    <font>
      <b/>
      <sz val="16"/>
      <color indexed="8"/>
      <name val="Times New Roman"/>
      <family val="1"/>
    </font>
    <font>
      <sz val="12"/>
      <name val="Calibri"/>
      <family val="2"/>
    </font>
    <font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sz val="14"/>
      <color indexed="63"/>
      <name val="Calibri"/>
      <family val="2"/>
    </font>
    <font>
      <b/>
      <sz val="14"/>
      <name val="Calibri"/>
      <family val="2"/>
    </font>
    <font>
      <sz val="20"/>
      <color indexed="8"/>
      <name val="Times New Roman"/>
      <family val="1"/>
    </font>
    <font>
      <b/>
      <sz val="12"/>
      <color indexed="8"/>
      <name val="Bookman Old Style"/>
      <family val="1"/>
    </font>
    <font>
      <sz val="12"/>
      <color indexed="8"/>
      <name val="Bookman Old Style"/>
      <family val="1"/>
    </font>
    <font>
      <i/>
      <sz val="12"/>
      <color indexed="8"/>
      <name val="Bookman Old Style"/>
      <family val="1"/>
    </font>
    <font>
      <sz val="12"/>
      <color indexed="63"/>
      <name val="Times New Roman"/>
      <family val="1"/>
    </font>
    <font>
      <sz val="12"/>
      <color indexed="8"/>
      <name val="Calibri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i/>
      <sz val="11"/>
      <color indexed="8"/>
      <name val="Times New Roman"/>
      <family val="1"/>
    </font>
    <font>
      <b/>
      <sz val="12"/>
      <name val="Calibri"/>
      <family val="2"/>
    </font>
    <font>
      <b/>
      <sz val="14"/>
      <color indexed="8"/>
      <name val="Times New Roman"/>
      <family val="1"/>
    </font>
    <font>
      <sz val="10"/>
      <name val="Arial"/>
      <family val="0"/>
    </font>
    <font>
      <b/>
      <sz val="16"/>
      <name val="Calibri"/>
      <family val="2"/>
    </font>
    <font>
      <sz val="14"/>
      <color indexed="12"/>
      <name val="Calibri"/>
      <family val="2"/>
    </font>
    <font>
      <sz val="11"/>
      <color indexed="63"/>
      <name val="Times New Roman"/>
      <family val="1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i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medium"/>
      <right/>
      <top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9" borderId="0" applyNumberFormat="0" applyBorder="0" applyAlignment="0" applyProtection="0"/>
    <xf numFmtId="0" fontId="63" fillId="7" borderId="1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4" borderId="0" applyNumberFormat="0" applyBorder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20" borderId="6" applyNumberFormat="0" applyAlignment="0" applyProtection="0"/>
    <xf numFmtId="0" fontId="56" fillId="0" borderId="0" applyNumberFormat="0" applyFill="0" applyBorder="0" applyAlignment="0" applyProtection="0"/>
    <xf numFmtId="0" fontId="65" fillId="21" borderId="1" applyNumberFormat="0" applyAlignment="0" applyProtection="0"/>
    <xf numFmtId="0" fontId="3" fillId="0" borderId="7" applyNumberFormat="0" applyFill="0" applyAlignment="0" applyProtection="0"/>
    <xf numFmtId="0" fontId="61" fillId="3" borderId="0" applyNumberFormat="0" applyBorder="0" applyAlignment="0" applyProtection="0"/>
    <xf numFmtId="0" fontId="0" fillId="22" borderId="8" applyNumberFormat="0" applyFont="0" applyAlignment="0" applyProtection="0"/>
    <xf numFmtId="0" fontId="64" fillId="21" borderId="9" applyNumberFormat="0" applyAlignment="0" applyProtection="0"/>
    <xf numFmtId="0" fontId="62" fillId="23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1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7" fillId="24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vertical="center" wrapText="1"/>
    </xf>
    <xf numFmtId="0" fontId="4" fillId="0" borderId="2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49" fontId="7" fillId="0" borderId="14" xfId="0" applyNumberFormat="1" applyFont="1" applyBorder="1" applyAlignment="1">
      <alignment horizontal="center" vertical="center" wrapText="1"/>
    </xf>
    <xf numFmtId="2" fontId="7" fillId="0" borderId="14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" fillId="0" borderId="21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6" fillId="0" borderId="14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top" wrapText="1"/>
    </xf>
    <xf numFmtId="0" fontId="23" fillId="0" borderId="0" xfId="0" applyFont="1" applyAlignment="1">
      <alignment/>
    </xf>
    <xf numFmtId="0" fontId="22" fillId="0" borderId="10" xfId="0" applyFont="1" applyBorder="1" applyAlignment="1">
      <alignment horizontal="center"/>
    </xf>
    <xf numFmtId="164" fontId="22" fillId="0" borderId="10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/>
    </xf>
    <xf numFmtId="0" fontId="22" fillId="0" borderId="14" xfId="0" applyFont="1" applyBorder="1" applyAlignment="1">
      <alignment horizontal="center" vertical="top" wrapText="1"/>
    </xf>
    <xf numFmtId="0" fontId="23" fillId="0" borderId="14" xfId="0" applyFont="1" applyBorder="1" applyAlignment="1">
      <alignment/>
    </xf>
    <xf numFmtId="0" fontId="22" fillId="0" borderId="14" xfId="0" applyFont="1" applyBorder="1" applyAlignment="1">
      <alignment horizontal="center"/>
    </xf>
    <xf numFmtId="0" fontId="22" fillId="0" borderId="14" xfId="0" applyFont="1" applyBorder="1" applyAlignment="1">
      <alignment horizontal="center" vertical="center" wrapText="1"/>
    </xf>
    <xf numFmtId="164" fontId="22" fillId="0" borderId="14" xfId="0" applyNumberFormat="1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17" fontId="24" fillId="0" borderId="10" xfId="0" applyNumberFormat="1" applyFont="1" applyBorder="1" applyAlignment="1">
      <alignment horizontal="center" vertical="top" wrapText="1"/>
    </xf>
    <xf numFmtId="0" fontId="24" fillId="0" borderId="14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7" fillId="0" borderId="10" xfId="0" applyFont="1" applyBorder="1" applyAlignment="1">
      <alignment horizontal="left" vertical="center" wrapText="1"/>
    </xf>
    <xf numFmtId="2" fontId="27" fillId="0" borderId="10" xfId="0" applyNumberFormat="1" applyFont="1" applyBorder="1" applyAlignment="1">
      <alignment horizontal="center" vertical="center" wrapText="1"/>
    </xf>
    <xf numFmtId="2" fontId="25" fillId="0" borderId="10" xfId="0" applyNumberFormat="1" applyFont="1" applyBorder="1" applyAlignment="1">
      <alignment horizontal="center" vertical="center" wrapText="1"/>
    </xf>
    <xf numFmtId="3" fontId="27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top" wrapText="1"/>
    </xf>
    <xf numFmtId="0" fontId="27" fillId="0" borderId="10" xfId="0" applyFont="1" applyBorder="1" applyAlignment="1">
      <alignment horizontal="left" vertical="top" wrapText="1"/>
    </xf>
    <xf numFmtId="0" fontId="27" fillId="0" borderId="10" xfId="0" applyFont="1" applyBorder="1" applyAlignment="1">
      <alignment horizontal="left" vertical="top"/>
    </xf>
    <xf numFmtId="2" fontId="27" fillId="0" borderId="10" xfId="0" applyNumberFormat="1" applyFont="1" applyBorder="1" applyAlignment="1">
      <alignment horizontal="center" vertical="top" wrapText="1"/>
    </xf>
    <xf numFmtId="2" fontId="25" fillId="0" borderId="10" xfId="0" applyNumberFormat="1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 horizontal="left" vertical="top" wrapText="1"/>
    </xf>
    <xf numFmtId="2" fontId="28" fillId="0" borderId="10" xfId="0" applyNumberFormat="1" applyFont="1" applyBorder="1" applyAlignment="1">
      <alignment horizontal="center" vertical="top" wrapText="1"/>
    </xf>
    <xf numFmtId="0" fontId="28" fillId="0" borderId="10" xfId="0" applyFont="1" applyBorder="1" applyAlignment="1">
      <alignment horizontal="left" vertical="top"/>
    </xf>
    <xf numFmtId="0" fontId="27" fillId="0" borderId="10" xfId="0" applyFont="1" applyBorder="1" applyAlignment="1">
      <alignment horizontal="center" vertical="top"/>
    </xf>
    <xf numFmtId="0" fontId="29" fillId="0" borderId="10" xfId="0" applyFont="1" applyBorder="1" applyAlignment="1">
      <alignment horizontal="left" vertical="top"/>
    </xf>
    <xf numFmtId="0" fontId="27" fillId="0" borderId="10" xfId="0" applyFont="1" applyFill="1" applyBorder="1" applyAlignment="1">
      <alignment horizontal="left" vertical="top"/>
    </xf>
    <xf numFmtId="0" fontId="25" fillId="0" borderId="12" xfId="0" applyFont="1" applyBorder="1" applyAlignment="1">
      <alignment horizontal="left" vertical="top" wrapText="1"/>
    </xf>
    <xf numFmtId="0" fontId="27" fillId="0" borderId="12" xfId="0" applyFont="1" applyFill="1" applyBorder="1" applyAlignment="1">
      <alignment horizontal="left" vertical="top"/>
    </xf>
    <xf numFmtId="0" fontId="27" fillId="0" borderId="12" xfId="0" applyFont="1" applyBorder="1" applyAlignment="1">
      <alignment horizontal="left" vertical="top" wrapText="1"/>
    </xf>
    <xf numFmtId="0" fontId="31" fillId="0" borderId="0" xfId="0" applyFont="1" applyFill="1" applyBorder="1" applyAlignment="1">
      <alignment vertical="center" wrapText="1"/>
    </xf>
    <xf numFmtId="164" fontId="22" fillId="0" borderId="0" xfId="0" applyNumberFormat="1" applyFont="1" applyBorder="1" applyAlignment="1">
      <alignment horizontal="center" vertical="top" wrapText="1"/>
    </xf>
    <xf numFmtId="0" fontId="32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/>
    </xf>
    <xf numFmtId="0" fontId="33" fillId="0" borderId="18" xfId="0" applyFont="1" applyBorder="1" applyAlignment="1">
      <alignment horizontal="left" vertical="center" wrapText="1"/>
    </xf>
    <xf numFmtId="0" fontId="34" fillId="0" borderId="10" xfId="0" applyFont="1" applyBorder="1" applyAlignment="1">
      <alignment/>
    </xf>
    <xf numFmtId="0" fontId="33" fillId="0" borderId="25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2" fontId="33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vertical="top" wrapText="1"/>
    </xf>
    <xf numFmtId="0" fontId="33" fillId="0" borderId="10" xfId="0" applyFont="1" applyBorder="1" applyAlignment="1">
      <alignment horizontal="center" vertical="top" wrapText="1"/>
    </xf>
    <xf numFmtId="2" fontId="33" fillId="0" borderId="10" xfId="0" applyNumberFormat="1" applyFont="1" applyBorder="1" applyAlignment="1">
      <alignment horizontal="center" vertical="top" wrapText="1"/>
    </xf>
    <xf numFmtId="0" fontId="33" fillId="0" borderId="10" xfId="0" applyFont="1" applyBorder="1" applyAlignment="1">
      <alignment/>
    </xf>
    <xf numFmtId="0" fontId="32" fillId="0" borderId="19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26" xfId="0" applyFont="1" applyFill="1" applyBorder="1" applyAlignment="1">
      <alignment horizontal="center" vertical="top" wrapText="1"/>
    </xf>
    <xf numFmtId="0" fontId="33" fillId="0" borderId="10" xfId="0" applyFont="1" applyFill="1" applyBorder="1" applyAlignment="1">
      <alignment horizontal="center" vertical="top" wrapText="1"/>
    </xf>
    <xf numFmtId="0" fontId="34" fillId="0" borderId="0" xfId="0" applyFont="1" applyAlignment="1">
      <alignment/>
    </xf>
    <xf numFmtId="0" fontId="33" fillId="0" borderId="18" xfId="0" applyFont="1" applyBorder="1" applyAlignment="1">
      <alignment vertical="top" wrapText="1"/>
    </xf>
    <xf numFmtId="0" fontId="33" fillId="0" borderId="26" xfId="0" applyFont="1" applyBorder="1" applyAlignment="1">
      <alignment horizontal="center" vertical="top" wrapText="1"/>
    </xf>
    <xf numFmtId="0" fontId="33" fillId="0" borderId="10" xfId="0" applyFont="1" applyBorder="1" applyAlignment="1">
      <alignment horizontal="left"/>
    </xf>
    <xf numFmtId="2" fontId="33" fillId="0" borderId="26" xfId="0" applyNumberFormat="1" applyFont="1" applyFill="1" applyBorder="1" applyAlignment="1">
      <alignment horizontal="center"/>
    </xf>
    <xf numFmtId="2" fontId="33" fillId="0" borderId="10" xfId="0" applyNumberFormat="1" applyFont="1" applyFill="1" applyBorder="1" applyAlignment="1">
      <alignment horizontal="center" vertical="top" wrapText="1"/>
    </xf>
    <xf numFmtId="0" fontId="33" fillId="0" borderId="0" xfId="0" applyFont="1" applyAlignment="1">
      <alignment horizontal="left"/>
    </xf>
    <xf numFmtId="0" fontId="33" fillId="0" borderId="18" xfId="0" applyFont="1" applyBorder="1" applyAlignment="1">
      <alignment/>
    </xf>
    <xf numFmtId="0" fontId="33" fillId="0" borderId="24" xfId="0" applyFont="1" applyBorder="1" applyAlignment="1">
      <alignment/>
    </xf>
    <xf numFmtId="0" fontId="33" fillId="0" borderId="25" xfId="0" applyFont="1" applyFill="1" applyBorder="1" applyAlignment="1">
      <alignment horizontal="center"/>
    </xf>
    <xf numFmtId="0" fontId="33" fillId="0" borderId="12" xfId="0" applyFont="1" applyBorder="1" applyAlignment="1">
      <alignment/>
    </xf>
    <xf numFmtId="0" fontId="33" fillId="0" borderId="10" xfId="0" applyFont="1" applyFill="1" applyBorder="1" applyAlignment="1">
      <alignment/>
    </xf>
    <xf numFmtId="0" fontId="33" fillId="0" borderId="10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33" fillId="0" borderId="14" xfId="0" applyFont="1" applyBorder="1" applyAlignment="1">
      <alignment vertical="top" wrapText="1"/>
    </xf>
    <xf numFmtId="0" fontId="34" fillId="0" borderId="14" xfId="0" applyFont="1" applyBorder="1" applyAlignment="1">
      <alignment/>
    </xf>
    <xf numFmtId="0" fontId="33" fillId="0" borderId="14" xfId="0" applyFont="1" applyBorder="1" applyAlignment="1">
      <alignment horizontal="center"/>
    </xf>
    <xf numFmtId="0" fontId="33" fillId="0" borderId="27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top" wrapText="1"/>
    </xf>
    <xf numFmtId="2" fontId="33" fillId="0" borderId="28" xfId="0" applyNumberFormat="1" applyFont="1" applyFill="1" applyBorder="1" applyAlignment="1">
      <alignment horizontal="center"/>
    </xf>
    <xf numFmtId="2" fontId="33" fillId="0" borderId="14" xfId="0" applyNumberFormat="1" applyFont="1" applyFill="1" applyBorder="1" applyAlignment="1">
      <alignment horizontal="center" vertical="top" wrapText="1"/>
    </xf>
    <xf numFmtId="164" fontId="22" fillId="0" borderId="16" xfId="0" applyNumberFormat="1" applyFont="1" applyBorder="1" applyAlignment="1">
      <alignment horizontal="center" vertical="top" wrapText="1"/>
    </xf>
    <xf numFmtId="0" fontId="0" fillId="0" borderId="24" xfId="0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2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35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18" fillId="0" borderId="14" xfId="0" applyFont="1" applyBorder="1" applyAlignment="1">
      <alignment vertical="center" wrapText="1"/>
    </xf>
    <xf numFmtId="0" fontId="18" fillId="0" borderId="14" xfId="0" applyFont="1" applyBorder="1" applyAlignment="1">
      <alignment horizontal="center" vertical="center" wrapText="1"/>
    </xf>
    <xf numFmtId="2" fontId="18" fillId="0" borderId="14" xfId="0" applyNumberFormat="1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36" fillId="0" borderId="10" xfId="0" applyFont="1" applyBorder="1" applyAlignment="1">
      <alignment horizontal="center" vertical="top"/>
    </xf>
    <xf numFmtId="0" fontId="36" fillId="0" borderId="10" xfId="0" applyFont="1" applyBorder="1" applyAlignment="1">
      <alignment horizontal="center" vertical="top" wrapText="1"/>
    </xf>
    <xf numFmtId="0" fontId="37" fillId="0" borderId="10" xfId="0" applyFont="1" applyBorder="1" applyAlignment="1">
      <alignment horizontal="center" vertical="top" wrapText="1"/>
    </xf>
    <xf numFmtId="0" fontId="39" fillId="0" borderId="10" xfId="0" applyFont="1" applyBorder="1" applyAlignment="1">
      <alignment/>
    </xf>
    <xf numFmtId="0" fontId="40" fillId="0" borderId="10" xfId="0" applyFont="1" applyBorder="1" applyAlignment="1">
      <alignment vertical="top" wrapText="1"/>
    </xf>
    <xf numFmtId="0" fontId="41" fillId="0" borderId="10" xfId="0" applyFont="1" applyBorder="1" applyAlignment="1">
      <alignment horizontal="left" vertical="top"/>
    </xf>
    <xf numFmtId="0" fontId="18" fillId="0" borderId="10" xfId="0" applyFont="1" applyBorder="1" applyAlignment="1">
      <alignment horizontal="left" vertical="top" indent="1"/>
    </xf>
    <xf numFmtId="0" fontId="42" fillId="0" borderId="10" xfId="0" applyFont="1" applyBorder="1" applyAlignment="1">
      <alignment horizontal="center" vertical="top" wrapText="1"/>
    </xf>
    <xf numFmtId="2" fontId="43" fillId="0" borderId="10" xfId="0" applyNumberFormat="1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vertical="top" wrapText="1"/>
    </xf>
    <xf numFmtId="0" fontId="40" fillId="0" borderId="10" xfId="0" applyFont="1" applyBorder="1" applyAlignment="1">
      <alignment/>
    </xf>
    <xf numFmtId="0" fontId="18" fillId="0" borderId="10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/>
    </xf>
    <xf numFmtId="0" fontId="18" fillId="0" borderId="10" xfId="0" applyFont="1" applyBorder="1" applyAlignment="1">
      <alignment horizontal="left" vertical="top"/>
    </xf>
    <xf numFmtId="0" fontId="39" fillId="0" borderId="10" xfId="0" applyFont="1" applyBorder="1" applyAlignment="1">
      <alignment horizontal="left" vertical="top" indent="1"/>
    </xf>
    <xf numFmtId="0" fontId="18" fillId="0" borderId="10" xfId="0" applyFont="1" applyBorder="1" applyAlignment="1">
      <alignment vertical="top" wrapText="1"/>
    </xf>
    <xf numFmtId="0" fontId="39" fillId="0" borderId="10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18" fillId="0" borderId="12" xfId="0" applyFont="1" applyBorder="1" applyAlignment="1">
      <alignment horizontal="center" vertical="top" wrapText="1"/>
    </xf>
    <xf numFmtId="0" fontId="39" fillId="0" borderId="12" xfId="0" applyFont="1" applyBorder="1" applyAlignment="1">
      <alignment/>
    </xf>
    <xf numFmtId="0" fontId="44" fillId="0" borderId="12" xfId="0" applyFont="1" applyBorder="1" applyAlignment="1">
      <alignment vertical="top" wrapText="1"/>
    </xf>
    <xf numFmtId="0" fontId="42" fillId="0" borderId="12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44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center"/>
    </xf>
    <xf numFmtId="2" fontId="39" fillId="0" borderId="10" xfId="0" applyNumberFormat="1" applyFont="1" applyBorder="1" applyAlignment="1">
      <alignment horizontal="center"/>
    </xf>
    <xf numFmtId="0" fontId="42" fillId="0" borderId="10" xfId="0" applyFont="1" applyBorder="1" applyAlignment="1">
      <alignment horizontal="left"/>
    </xf>
    <xf numFmtId="0" fontId="44" fillId="0" borderId="10" xfId="0" applyFont="1" applyFill="1" applyBorder="1" applyAlignment="1">
      <alignment horizontal="left" vertical="top" wrapText="1"/>
    </xf>
    <xf numFmtId="0" fontId="42" fillId="0" borderId="14" xfId="0" applyFont="1" applyBorder="1" applyAlignment="1">
      <alignment horizontal="left"/>
    </xf>
    <xf numFmtId="0" fontId="44" fillId="0" borderId="14" xfId="0" applyFont="1" applyFill="1" applyBorder="1" applyAlignment="1">
      <alignment horizontal="left" vertical="top" wrapText="1"/>
    </xf>
    <xf numFmtId="0" fontId="18" fillId="0" borderId="14" xfId="0" applyFont="1" applyBorder="1" applyAlignment="1">
      <alignment/>
    </xf>
    <xf numFmtId="0" fontId="18" fillId="0" borderId="14" xfId="0" applyFont="1" applyBorder="1" applyAlignment="1">
      <alignment horizontal="left" vertical="top" indent="1"/>
    </xf>
    <xf numFmtId="0" fontId="18" fillId="0" borderId="14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13" fillId="0" borderId="14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  <xf numFmtId="0" fontId="1" fillId="24" borderId="10" xfId="0" applyFont="1" applyFill="1" applyBorder="1" applyAlignment="1">
      <alignment horizontal="center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36" fillId="0" borderId="14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top" wrapText="1"/>
    </xf>
    <xf numFmtId="49" fontId="0" fillId="0" borderId="10" xfId="0" applyNumberForma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0" fontId="41" fillId="0" borderId="10" xfId="0" applyNumberFormat="1" applyFont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top" wrapText="1"/>
    </xf>
    <xf numFmtId="0" fontId="5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" fontId="13" fillId="0" borderId="14" xfId="0" applyNumberFormat="1" applyFont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/>
    </xf>
    <xf numFmtId="0" fontId="51" fillId="0" borderId="32" xfId="0" applyFont="1" applyBorder="1" applyAlignment="1">
      <alignment horizontal="center" vertical="top"/>
    </xf>
    <xf numFmtId="0" fontId="51" fillId="0" borderId="32" xfId="0" applyFont="1" applyBorder="1" applyAlignment="1">
      <alignment horizontal="center" vertical="top" wrapText="1"/>
    </xf>
    <xf numFmtId="0" fontId="51" fillId="0" borderId="32" xfId="0" applyFont="1" applyBorder="1" applyAlignment="1">
      <alignment horizontal="justify" vertical="top" wrapText="1"/>
    </xf>
    <xf numFmtId="0" fontId="51" fillId="0" borderId="32" xfId="0" applyFont="1" applyBorder="1" applyAlignment="1">
      <alignment vertical="top" wrapText="1"/>
    </xf>
    <xf numFmtId="0" fontId="53" fillId="0" borderId="32" xfId="0" applyFont="1" applyBorder="1" applyAlignment="1">
      <alignment vertical="top" wrapText="1"/>
    </xf>
    <xf numFmtId="0" fontId="54" fillId="0" borderId="32" xfId="0" applyFont="1" applyBorder="1" applyAlignment="1">
      <alignment/>
    </xf>
    <xf numFmtId="0" fontId="0" fillId="0" borderId="32" xfId="0" applyFont="1" applyBorder="1" applyAlignment="1">
      <alignment horizontal="left" vertical="top"/>
    </xf>
    <xf numFmtId="0" fontId="0" fillId="0" borderId="32" xfId="0" applyFont="1" applyBorder="1" applyAlignment="1">
      <alignment horizontal="left" vertical="top" indent="1"/>
    </xf>
    <xf numFmtId="0" fontId="53" fillId="0" borderId="32" xfId="0" applyFont="1" applyBorder="1" applyAlignment="1">
      <alignment horizontal="center" vertical="top" wrapText="1"/>
    </xf>
    <xf numFmtId="0" fontId="0" fillId="0" borderId="32" xfId="0" applyFont="1" applyBorder="1" applyAlignment="1">
      <alignment horizontal="center" vertical="top"/>
    </xf>
    <xf numFmtId="0" fontId="0" fillId="0" borderId="32" xfId="0" applyBorder="1" applyAlignment="1">
      <alignment horizontal="center"/>
    </xf>
    <xf numFmtId="0" fontId="0" fillId="0" borderId="32" xfId="0" applyFont="1" applyBorder="1" applyAlignment="1">
      <alignment/>
    </xf>
    <xf numFmtId="0" fontId="55" fillId="0" borderId="32" xfId="0" applyFont="1" applyBorder="1" applyAlignment="1">
      <alignment horizontal="center" vertical="top" wrapText="1"/>
    </xf>
    <xf numFmtId="0" fontId="51" fillId="0" borderId="32" xfId="0" applyFont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53" fillId="0" borderId="34" xfId="0" applyFont="1" applyBorder="1" applyAlignment="1">
      <alignment vertical="top" wrapText="1"/>
    </xf>
    <xf numFmtId="0" fontId="54" fillId="0" borderId="34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4" xfId="0" applyFont="1" applyBorder="1" applyAlignment="1">
      <alignment horizontal="left" vertical="top" indent="1"/>
    </xf>
    <xf numFmtId="0" fontId="55" fillId="0" borderId="34" xfId="0" applyFont="1" applyBorder="1" applyAlignment="1">
      <alignment horizontal="center" vertical="top" wrapText="1"/>
    </xf>
    <xf numFmtId="0" fontId="51" fillId="0" borderId="34" xfId="0" applyFont="1" applyBorder="1" applyAlignment="1">
      <alignment horizontal="center"/>
    </xf>
    <xf numFmtId="0" fontId="30" fillId="0" borderId="14" xfId="0" applyFont="1" applyBorder="1" applyAlignment="1">
      <alignment horizontal="left" vertical="top"/>
    </xf>
    <xf numFmtId="0" fontId="28" fillId="0" borderId="14" xfId="0" applyNumberFormat="1" applyFont="1" applyFill="1" applyBorder="1" applyAlignment="1">
      <alignment horizontal="left" vertical="top"/>
    </xf>
    <xf numFmtId="0" fontId="27" fillId="0" borderId="14" xfId="0" applyFont="1" applyFill="1" applyBorder="1" applyAlignment="1">
      <alignment horizontal="left" vertical="top"/>
    </xf>
    <xf numFmtId="0" fontId="32" fillId="0" borderId="18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left" vertical="top" wrapText="1"/>
    </xf>
    <xf numFmtId="2" fontId="28" fillId="0" borderId="14" xfId="0" applyNumberFormat="1" applyFont="1" applyBorder="1" applyAlignment="1">
      <alignment horizontal="center" vertical="top" wrapText="1"/>
    </xf>
    <xf numFmtId="2" fontId="25" fillId="0" borderId="14" xfId="0" applyNumberFormat="1" applyFont="1" applyBorder="1" applyAlignment="1">
      <alignment horizontal="center" vertical="top" wrapText="1"/>
    </xf>
    <xf numFmtId="0" fontId="27" fillId="0" borderId="14" xfId="0" applyFont="1" applyBorder="1" applyAlignment="1">
      <alignment horizontal="center" vertical="top"/>
    </xf>
    <xf numFmtId="0" fontId="24" fillId="0" borderId="35" xfId="0" applyFont="1" applyBorder="1" applyAlignment="1">
      <alignment vertical="top" wrapText="1"/>
    </xf>
    <xf numFmtId="0" fontId="38" fillId="0" borderId="18" xfId="0" applyFont="1" applyBorder="1" applyAlignment="1">
      <alignment horizontal="center" vertical="top" wrapText="1"/>
    </xf>
    <xf numFmtId="0" fontId="24" fillId="0" borderId="36" xfId="0" applyFont="1" applyBorder="1" applyAlignment="1">
      <alignment vertical="top" wrapText="1"/>
    </xf>
    <xf numFmtId="0" fontId="24" fillId="0" borderId="37" xfId="0" applyFont="1" applyBorder="1" applyAlignment="1">
      <alignment vertical="top" wrapText="1"/>
    </xf>
    <xf numFmtId="0" fontId="1" fillId="0" borderId="29" xfId="0" applyFont="1" applyBorder="1" applyAlignment="1">
      <alignment horizontal="center" vertical="center" wrapText="1"/>
    </xf>
    <xf numFmtId="0" fontId="51" fillId="0" borderId="32" xfId="0" applyFont="1" applyBorder="1" applyAlignment="1">
      <alignment horizontal="center" vertical="top" wrapText="1"/>
    </xf>
    <xf numFmtId="0" fontId="51" fillId="0" borderId="0" xfId="0" applyFont="1" applyAlignment="1">
      <alignment horizontal="center" vertical="center"/>
    </xf>
    <xf numFmtId="0" fontId="0" fillId="0" borderId="32" xfId="0" applyFont="1" applyBorder="1" applyAlignment="1">
      <alignment horizontal="left" vertical="top" indent="15"/>
    </xf>
    <xf numFmtId="0" fontId="14" fillId="25" borderId="32" xfId="0" applyFont="1" applyFill="1" applyBorder="1" applyAlignment="1">
      <alignment horizontal="left" vertical="top" indent="15"/>
    </xf>
    <xf numFmtId="0" fontId="52" fillId="0" borderId="32" xfId="0" applyFont="1" applyBorder="1" applyAlignment="1">
      <alignment horizontal="left" vertical="top"/>
    </xf>
    <xf numFmtId="0" fontId="38" fillId="0" borderId="25" xfId="0" applyFont="1" applyBorder="1" applyAlignment="1">
      <alignment horizontal="center" vertical="top" wrapText="1"/>
    </xf>
    <xf numFmtId="0" fontId="38" fillId="0" borderId="26" xfId="0" applyFont="1" applyBorder="1" applyAlignment="1">
      <alignment horizontal="center" vertical="top" wrapText="1"/>
    </xf>
    <xf numFmtId="0" fontId="28" fillId="0" borderId="2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45" fillId="24" borderId="10" xfId="0" applyFont="1" applyFill="1" applyBorder="1" applyAlignment="1">
      <alignment horizontal="center"/>
    </xf>
    <xf numFmtId="0" fontId="1" fillId="25" borderId="10" xfId="0" applyFont="1" applyFill="1" applyBorder="1" applyAlignment="1">
      <alignment horizontal="center" vertical="center" wrapText="1"/>
    </xf>
    <xf numFmtId="1" fontId="10" fillId="24" borderId="10" xfId="41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2" fontId="1" fillId="0" borderId="29" xfId="0" applyNumberFormat="1" applyFont="1" applyBorder="1" applyAlignment="1">
      <alignment horizontal="center" vertical="center" wrapText="1"/>
    </xf>
    <xf numFmtId="0" fontId="24" fillId="0" borderId="38" xfId="0" applyFont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0" fontId="24" fillId="0" borderId="39" xfId="0" applyFont="1" applyBorder="1" applyAlignment="1">
      <alignment vertical="top" wrapText="1"/>
    </xf>
    <xf numFmtId="0" fontId="32" fillId="0" borderId="10" xfId="0" applyFont="1" applyBorder="1" applyAlignment="1">
      <alignment horizontal="center" vertical="center" wrapText="1"/>
    </xf>
    <xf numFmtId="49" fontId="38" fillId="0" borderId="25" xfId="0" applyNumberFormat="1" applyFont="1" applyBorder="1" applyAlignment="1">
      <alignment horizontal="center" vertical="center" wrapText="1"/>
    </xf>
    <xf numFmtId="49" fontId="38" fillId="0" borderId="26" xfId="0" applyNumberFormat="1" applyFont="1" applyBorder="1" applyAlignment="1">
      <alignment horizontal="center" vertical="center" wrapText="1"/>
    </xf>
    <xf numFmtId="49" fontId="38" fillId="0" borderId="18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46" fillId="25" borderId="31" xfId="0" applyFont="1" applyFill="1" applyBorder="1" applyAlignment="1">
      <alignment horizontal="center" vertical="top" wrapText="1"/>
    </xf>
    <xf numFmtId="0" fontId="46" fillId="25" borderId="16" xfId="0" applyFont="1" applyFill="1" applyBorder="1" applyAlignment="1">
      <alignment horizontal="center" vertical="top" wrapText="1"/>
    </xf>
    <xf numFmtId="0" fontId="46" fillId="25" borderId="40" xfId="0" applyFont="1" applyFill="1" applyBorder="1" applyAlignment="1">
      <alignment horizontal="center" vertical="top" wrapText="1"/>
    </xf>
    <xf numFmtId="0" fontId="45" fillId="0" borderId="33" xfId="0" applyFont="1" applyFill="1" applyBorder="1" applyAlignment="1">
      <alignment horizontal="center"/>
    </xf>
    <xf numFmtId="0" fontId="1" fillId="26" borderId="29" xfId="0" applyFont="1" applyFill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36" fillId="0" borderId="29" xfId="0" applyFont="1" applyBorder="1" applyAlignment="1">
      <alignment horizontal="center" vertical="center" wrapText="1"/>
    </xf>
    <xf numFmtId="0" fontId="0" fillId="0" borderId="41" xfId="0" applyBorder="1" applyAlignment="1">
      <alignment horizontal="center"/>
    </xf>
    <xf numFmtId="0" fontId="4" fillId="0" borderId="18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1" fillId="24" borderId="10" xfId="41" applyFont="1" applyFill="1" applyBorder="1" applyAlignment="1" applyProtection="1">
      <alignment horizontal="center" vertical="center" wrapText="1"/>
      <protection/>
    </xf>
    <xf numFmtId="0" fontId="10" fillId="24" borderId="10" xfId="41" applyFont="1" applyFill="1" applyBorder="1" applyAlignment="1" applyProtection="1">
      <alignment horizontal="center" vertical="center" wrapText="1"/>
      <protection/>
    </xf>
    <xf numFmtId="0" fontId="20" fillId="0" borderId="1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left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5" fillId="25" borderId="10" xfId="0" applyFont="1" applyFill="1" applyBorder="1" applyAlignment="1">
      <alignment horizontal="center" vertical="center" wrapText="1"/>
    </xf>
    <xf numFmtId="0" fontId="5" fillId="25" borderId="11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4" fillId="25" borderId="10" xfId="0" applyFont="1" applyFill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18" xfId="0" applyBorder="1" applyAlignment="1">
      <alignment/>
    </xf>
    <xf numFmtId="0" fontId="10" fillId="0" borderId="25" xfId="41" applyFont="1" applyFill="1" applyBorder="1" applyAlignment="1" applyProtection="1">
      <alignment horizontal="center" vertical="center" wrapText="1"/>
      <protection/>
    </xf>
    <xf numFmtId="0" fontId="10" fillId="0" borderId="26" xfId="41" applyFont="1" applyFill="1" applyBorder="1" applyAlignment="1" applyProtection="1">
      <alignment horizontal="center" vertical="center" wrapText="1"/>
      <protection/>
    </xf>
    <xf numFmtId="0" fontId="12" fillId="0" borderId="1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48" fillId="24" borderId="10" xfId="0" applyFont="1" applyFill="1" applyBorder="1" applyAlignment="1">
      <alignment horizontal="center"/>
    </xf>
    <xf numFmtId="0" fontId="26" fillId="25" borderId="10" xfId="0" applyFont="1" applyFill="1" applyBorder="1" applyAlignment="1">
      <alignment horizontal="center" vertical="center" wrapText="1"/>
    </xf>
    <xf numFmtId="0" fontId="49" fillId="24" borderId="10" xfId="41" applyFont="1" applyFill="1" applyBorder="1" applyAlignment="1" applyProtection="1">
      <alignment horizontal="center" vertical="center" wrapText="1"/>
      <protection/>
    </xf>
    <xf numFmtId="0" fontId="26" fillId="0" borderId="25" xfId="0" applyFont="1" applyBorder="1" applyAlignment="1">
      <alignment horizontal="center" vertical="top" wrapText="1"/>
    </xf>
    <xf numFmtId="0" fontId="26" fillId="0" borderId="26" xfId="0" applyFont="1" applyBorder="1" applyAlignment="1">
      <alignment horizontal="center" vertical="top" wrapText="1"/>
    </xf>
    <xf numFmtId="0" fontId="26" fillId="0" borderId="18" xfId="0" applyFont="1" applyBorder="1" applyAlignment="1">
      <alignment horizontal="center" vertical="top" wrapText="1"/>
    </xf>
    <xf numFmtId="0" fontId="24" fillId="0" borderId="44" xfId="0" applyFont="1" applyBorder="1" applyAlignment="1">
      <alignment horizontal="center" vertical="top" wrapText="1"/>
    </xf>
    <xf numFmtId="0" fontId="24" fillId="0" borderId="45" xfId="0" applyFont="1" applyBorder="1" applyAlignment="1">
      <alignment horizontal="center" vertical="top" wrapText="1"/>
    </xf>
    <xf numFmtId="0" fontId="24" fillId="0" borderId="46" xfId="0" applyFont="1" applyBorder="1" applyAlignment="1">
      <alignment horizontal="center" vertical="top" wrapText="1"/>
    </xf>
    <xf numFmtId="0" fontId="14" fillId="25" borderId="24" xfId="0" applyFont="1" applyFill="1" applyBorder="1" applyAlignment="1">
      <alignment horizontal="center" vertical="center" wrapText="1"/>
    </xf>
    <xf numFmtId="0" fontId="24" fillId="0" borderId="38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1" fillId="0" borderId="47" xfId="41" applyFont="1" applyFill="1" applyBorder="1" applyAlignment="1" applyProtection="1">
      <alignment horizontal="left" vertical="center" wrapText="1"/>
      <protection/>
    </xf>
    <xf numFmtId="0" fontId="21" fillId="0" borderId="45" xfId="41" applyFont="1" applyFill="1" applyBorder="1" applyAlignment="1" applyProtection="1">
      <alignment horizontal="left" vertical="center" wrapText="1"/>
      <protection/>
    </xf>
    <xf numFmtId="0" fontId="21" fillId="0" borderId="21" xfId="41" applyFont="1" applyFill="1" applyBorder="1" applyAlignment="1" applyProtection="1">
      <alignment horizontal="left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5" fillId="24" borderId="10" xfId="41" applyFont="1" applyFill="1" applyBorder="1" applyAlignment="1" applyProtection="1">
      <alignment horizontal="center" vertical="center" wrapText="1"/>
      <protection/>
    </xf>
    <xf numFmtId="2" fontId="18" fillId="0" borderId="24" xfId="0" applyNumberFormat="1" applyFont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center" vertical="center" wrapText="1"/>
    </xf>
    <xf numFmtId="0" fontId="1" fillId="25" borderId="25" xfId="0" applyFont="1" applyFill="1" applyBorder="1" applyAlignment="1">
      <alignment horizontal="center"/>
    </xf>
    <xf numFmtId="0" fontId="1" fillId="25" borderId="26" xfId="0" applyFont="1" applyFill="1" applyBorder="1" applyAlignment="1">
      <alignment horizontal="center"/>
    </xf>
    <xf numFmtId="0" fontId="1" fillId="25" borderId="18" xfId="0" applyFont="1" applyFill="1" applyBorder="1" applyAlignment="1">
      <alignment horizontal="center"/>
    </xf>
    <xf numFmtId="0" fontId="10" fillId="0" borderId="10" xfId="41" applyFont="1" applyFill="1" applyBorder="1" applyAlignment="1" applyProtection="1">
      <alignment horizontal="center" vertical="center" wrapText="1"/>
      <protection/>
    </xf>
    <xf numFmtId="49" fontId="0" fillId="0" borderId="25" xfId="0" applyNumberFormat="1" applyBorder="1" applyAlignment="1">
      <alignment horizontal="center" vertical="center" wrapText="1"/>
    </xf>
    <xf numFmtId="49" fontId="0" fillId="0" borderId="26" xfId="0" applyNumberForma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49" fontId="14" fillId="25" borderId="25" xfId="0" applyNumberFormat="1" applyFont="1" applyFill="1" applyBorder="1" applyAlignment="1">
      <alignment horizontal="center" vertical="center" wrapText="1"/>
    </xf>
    <xf numFmtId="49" fontId="14" fillId="25" borderId="26" xfId="0" applyNumberFormat="1" applyFont="1" applyFill="1" applyBorder="1" applyAlignment="1">
      <alignment horizontal="center" vertical="center" wrapText="1"/>
    </xf>
    <xf numFmtId="49" fontId="14" fillId="25" borderId="18" xfId="0" applyNumberFormat="1" applyFont="1" applyFill="1" applyBorder="1" applyAlignment="1">
      <alignment horizontal="center" vertical="center" wrapText="1"/>
    </xf>
    <xf numFmtId="0" fontId="10" fillId="0" borderId="29" xfId="41" applyFont="1" applyFill="1" applyBorder="1" applyAlignment="1" applyProtection="1">
      <alignment horizontal="center" vertical="center" wrapText="1"/>
      <protection/>
    </xf>
    <xf numFmtId="0" fontId="14" fillId="25" borderId="10" xfId="0" applyFont="1" applyFill="1" applyBorder="1" applyAlignment="1">
      <alignment horizontal="left" vertical="top" indent="8"/>
    </xf>
    <xf numFmtId="0" fontId="37" fillId="0" borderId="25" xfId="0" applyFont="1" applyBorder="1" applyAlignment="1">
      <alignment horizontal="left" vertical="top" wrapText="1" indent="8"/>
    </xf>
    <xf numFmtId="0" fontId="36" fillId="0" borderId="26" xfId="0" applyFont="1" applyBorder="1" applyAlignment="1">
      <alignment horizontal="left" vertical="top" wrapText="1" indent="8"/>
    </xf>
    <xf numFmtId="0" fontId="36" fillId="0" borderId="18" xfId="0" applyFont="1" applyBorder="1" applyAlignment="1">
      <alignment horizontal="left" vertical="top" wrapText="1" indent="8"/>
    </xf>
    <xf numFmtId="2" fontId="25" fillId="0" borderId="25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top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lavsklis@ukr.net" TargetMode="External" /><Relationship Id="rId2" Type="http://schemas.openxmlformats.org/officeDocument/2006/relationships/hyperlink" Target="mailto:skoledlg@ukr.net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9"/>
  <sheetViews>
    <sheetView tabSelected="1" zoomScale="75" zoomScaleNormal="75" zoomScalePageLayoutView="0" workbookViewId="0" topLeftCell="A1">
      <selection activeCell="F587" sqref="F587"/>
    </sheetView>
  </sheetViews>
  <sheetFormatPr defaultColWidth="9.140625" defaultRowHeight="15"/>
  <cols>
    <col min="1" max="1" width="5.28125" style="0" customWidth="1"/>
    <col min="2" max="2" width="31.8515625" style="0" customWidth="1"/>
    <col min="3" max="3" width="29.57421875" style="0" customWidth="1"/>
    <col min="4" max="4" width="27.00390625" style="0" customWidth="1"/>
    <col min="5" max="5" width="17.140625" style="0" customWidth="1"/>
    <col min="6" max="6" width="13.28125" style="0" customWidth="1"/>
    <col min="7" max="7" width="10.57421875" style="0" customWidth="1"/>
    <col min="8" max="8" width="10.140625" style="0" customWidth="1"/>
  </cols>
  <sheetData>
    <row r="1" spans="2:9" ht="90.75" customHeight="1" thickBot="1">
      <c r="B1" s="280" t="s">
        <v>66</v>
      </c>
      <c r="C1" s="281"/>
      <c r="D1" s="281"/>
      <c r="E1" s="281"/>
      <c r="F1" s="281"/>
      <c r="G1" s="281"/>
      <c r="H1" s="281"/>
      <c r="I1" s="281"/>
    </row>
    <row r="2" spans="1:9" ht="21" customHeight="1">
      <c r="A2" s="249">
        <v>1</v>
      </c>
      <c r="B2" s="21" t="s">
        <v>0</v>
      </c>
      <c r="C2" s="285" t="s">
        <v>4</v>
      </c>
      <c r="D2" s="285"/>
      <c r="E2" s="285"/>
      <c r="F2" s="285"/>
      <c r="G2" s="285"/>
      <c r="H2" s="285"/>
      <c r="I2" s="286"/>
    </row>
    <row r="3" spans="1:9" ht="21" customHeight="1">
      <c r="A3" s="270"/>
      <c r="B3" s="22" t="s">
        <v>5</v>
      </c>
      <c r="C3" s="287" t="s">
        <v>6</v>
      </c>
      <c r="D3" s="287"/>
      <c r="E3" s="287"/>
      <c r="F3" s="287"/>
      <c r="G3" s="287"/>
      <c r="H3" s="287"/>
      <c r="I3" s="288"/>
    </row>
    <row r="4" spans="1:9" ht="21" customHeight="1">
      <c r="A4" s="270"/>
      <c r="B4" s="289" t="s">
        <v>7</v>
      </c>
      <c r="C4" s="290" t="s">
        <v>8</v>
      </c>
      <c r="D4" s="290"/>
      <c r="E4" s="290"/>
      <c r="F4" s="290"/>
      <c r="G4" s="290"/>
      <c r="H4" s="290"/>
      <c r="I4" s="291"/>
    </row>
    <row r="5" spans="1:9" ht="18" customHeight="1">
      <c r="A5" s="270"/>
      <c r="B5" s="289"/>
      <c r="C5" s="290" t="s">
        <v>9</v>
      </c>
      <c r="D5" s="290"/>
      <c r="E5" s="290"/>
      <c r="F5" s="290"/>
      <c r="G5" s="290"/>
      <c r="H5" s="290"/>
      <c r="I5" s="291"/>
    </row>
    <row r="6" spans="1:9" ht="42.75" customHeight="1" thickBot="1">
      <c r="A6" s="270"/>
      <c r="B6" s="23" t="s">
        <v>10</v>
      </c>
      <c r="C6" s="3" t="s">
        <v>11</v>
      </c>
      <c r="D6" s="3" t="s">
        <v>3</v>
      </c>
      <c r="E6" s="3" t="s">
        <v>12</v>
      </c>
      <c r="F6" s="3" t="s">
        <v>13</v>
      </c>
      <c r="G6" s="3" t="s">
        <v>14</v>
      </c>
      <c r="H6" s="3" t="s">
        <v>15</v>
      </c>
      <c r="I6" s="4" t="s">
        <v>16</v>
      </c>
    </row>
    <row r="7" spans="1:9" ht="18" customHeight="1">
      <c r="A7" s="270"/>
      <c r="B7" s="282" t="s">
        <v>65</v>
      </c>
      <c r="C7" s="283"/>
      <c r="D7" s="283"/>
      <c r="E7" s="283"/>
      <c r="F7" s="283"/>
      <c r="G7" s="283"/>
      <c r="H7" s="283"/>
      <c r="I7" s="284"/>
    </row>
    <row r="8" spans="1:9" ht="18" customHeight="1">
      <c r="A8" s="270"/>
      <c r="B8" s="24" t="s">
        <v>17</v>
      </c>
      <c r="C8" s="5" t="s">
        <v>18</v>
      </c>
      <c r="D8" s="1" t="s">
        <v>19</v>
      </c>
      <c r="E8" s="1" t="s">
        <v>20</v>
      </c>
      <c r="F8" s="1" t="s">
        <v>21</v>
      </c>
      <c r="G8" s="6">
        <v>19.58</v>
      </c>
      <c r="H8" s="6">
        <v>23.5</v>
      </c>
      <c r="I8" s="2">
        <v>300</v>
      </c>
    </row>
    <row r="9" spans="1:9" ht="18" customHeight="1">
      <c r="A9" s="270"/>
      <c r="B9" s="24" t="s">
        <v>22</v>
      </c>
      <c r="C9" s="5" t="s">
        <v>23</v>
      </c>
      <c r="D9" s="1" t="s">
        <v>19</v>
      </c>
      <c r="E9" s="1" t="s">
        <v>20</v>
      </c>
      <c r="F9" s="1" t="s">
        <v>21</v>
      </c>
      <c r="G9" s="6">
        <v>28.75</v>
      </c>
      <c r="H9" s="6">
        <v>34.5</v>
      </c>
      <c r="I9" s="2">
        <v>50</v>
      </c>
    </row>
    <row r="10" spans="1:9" ht="18" customHeight="1">
      <c r="A10" s="270"/>
      <c r="B10" s="271" t="s">
        <v>24</v>
      </c>
      <c r="C10" s="272" t="s">
        <v>25</v>
      </c>
      <c r="D10" s="1" t="s">
        <v>19</v>
      </c>
      <c r="E10" s="1" t="s">
        <v>20</v>
      </c>
      <c r="F10" s="1" t="s">
        <v>26</v>
      </c>
      <c r="G10" s="6">
        <v>48.33</v>
      </c>
      <c r="H10" s="6">
        <v>58</v>
      </c>
      <c r="I10" s="2">
        <v>50</v>
      </c>
    </row>
    <row r="11" spans="1:9" ht="18" customHeight="1">
      <c r="A11" s="270"/>
      <c r="B11" s="271"/>
      <c r="C11" s="272"/>
      <c r="D11" s="1" t="s">
        <v>19</v>
      </c>
      <c r="E11" s="1" t="s">
        <v>20</v>
      </c>
      <c r="F11" s="1" t="s">
        <v>27</v>
      </c>
      <c r="G11" s="6">
        <v>91.67</v>
      </c>
      <c r="H11" s="6">
        <v>110</v>
      </c>
      <c r="I11" s="2">
        <v>40</v>
      </c>
    </row>
    <row r="12" spans="1:9" ht="18" customHeight="1">
      <c r="A12" s="270"/>
      <c r="B12" s="24" t="s">
        <v>28</v>
      </c>
      <c r="C12" s="5" t="s">
        <v>29</v>
      </c>
      <c r="D12" s="1" t="s">
        <v>19</v>
      </c>
      <c r="E12" s="1" t="s">
        <v>20</v>
      </c>
      <c r="F12" s="1" t="s">
        <v>21</v>
      </c>
      <c r="G12" s="6">
        <v>23</v>
      </c>
      <c r="H12" s="6">
        <v>27.6</v>
      </c>
      <c r="I12" s="2">
        <v>200</v>
      </c>
    </row>
    <row r="13" spans="1:9" ht="17.25" customHeight="1">
      <c r="A13" s="270"/>
      <c r="B13" s="24" t="s">
        <v>30</v>
      </c>
      <c r="C13" s="5" t="s">
        <v>31</v>
      </c>
      <c r="D13" s="1" t="s">
        <v>19</v>
      </c>
      <c r="E13" s="1" t="s">
        <v>20</v>
      </c>
      <c r="F13" s="1" t="s">
        <v>21</v>
      </c>
      <c r="G13" s="6">
        <v>48.33</v>
      </c>
      <c r="H13" s="6">
        <v>58</v>
      </c>
      <c r="I13" s="2">
        <v>30</v>
      </c>
    </row>
    <row r="14" spans="1:9" ht="18" customHeight="1">
      <c r="A14" s="270"/>
      <c r="B14" s="271" t="s">
        <v>32</v>
      </c>
      <c r="C14" s="272" t="s">
        <v>33</v>
      </c>
      <c r="D14" s="1" t="s">
        <v>34</v>
      </c>
      <c r="E14" s="1" t="s">
        <v>20</v>
      </c>
      <c r="F14" s="1" t="s">
        <v>21</v>
      </c>
      <c r="G14" s="6">
        <v>23</v>
      </c>
      <c r="H14" s="6">
        <v>27.6</v>
      </c>
      <c r="I14" s="2">
        <v>50</v>
      </c>
    </row>
    <row r="15" spans="1:9" ht="18" customHeight="1">
      <c r="A15" s="270"/>
      <c r="B15" s="271"/>
      <c r="C15" s="272"/>
      <c r="D15" s="1" t="s">
        <v>34</v>
      </c>
      <c r="E15" s="1" t="s">
        <v>20</v>
      </c>
      <c r="F15" s="1" t="s">
        <v>35</v>
      </c>
      <c r="G15" s="6">
        <v>74.75</v>
      </c>
      <c r="H15" s="6">
        <v>89.7</v>
      </c>
      <c r="I15" s="2">
        <v>30</v>
      </c>
    </row>
    <row r="16" spans="1:9" ht="18" customHeight="1">
      <c r="A16" s="270"/>
      <c r="B16" s="24" t="s">
        <v>36</v>
      </c>
      <c r="C16" s="5" t="s">
        <v>37</v>
      </c>
      <c r="D16" s="1" t="s">
        <v>34</v>
      </c>
      <c r="E16" s="1" t="s">
        <v>20</v>
      </c>
      <c r="F16" s="1" t="s">
        <v>38</v>
      </c>
      <c r="G16" s="6">
        <v>38.5</v>
      </c>
      <c r="H16" s="6">
        <v>46.2</v>
      </c>
      <c r="I16" s="2">
        <v>30</v>
      </c>
    </row>
    <row r="17" spans="1:9" ht="18" customHeight="1">
      <c r="A17" s="270"/>
      <c r="B17" s="24" t="s">
        <v>39</v>
      </c>
      <c r="C17" s="5" t="s">
        <v>40</v>
      </c>
      <c r="D17" s="1" t="s">
        <v>34</v>
      </c>
      <c r="E17" s="1" t="s">
        <v>20</v>
      </c>
      <c r="F17" s="1" t="s">
        <v>38</v>
      </c>
      <c r="G17" s="6">
        <v>18.42</v>
      </c>
      <c r="H17" s="6">
        <v>22.1</v>
      </c>
      <c r="I17" s="2">
        <v>200</v>
      </c>
    </row>
    <row r="18" spans="1:9" ht="18" customHeight="1">
      <c r="A18" s="270"/>
      <c r="B18" s="24" t="s">
        <v>41</v>
      </c>
      <c r="C18" s="5" t="s">
        <v>42</v>
      </c>
      <c r="D18" s="1" t="s">
        <v>34</v>
      </c>
      <c r="E18" s="1" t="s">
        <v>20</v>
      </c>
      <c r="F18" s="1" t="s">
        <v>38</v>
      </c>
      <c r="G18" s="6">
        <v>23</v>
      </c>
      <c r="H18" s="6">
        <v>27.6</v>
      </c>
      <c r="I18" s="2">
        <v>50</v>
      </c>
    </row>
    <row r="19" spans="1:9" ht="18" customHeight="1">
      <c r="A19" s="270"/>
      <c r="B19" s="24" t="s">
        <v>43</v>
      </c>
      <c r="C19" s="5" t="s">
        <v>44</v>
      </c>
      <c r="D19" s="1" t="s">
        <v>34</v>
      </c>
      <c r="E19" s="1" t="s">
        <v>20</v>
      </c>
      <c r="F19" s="1" t="s">
        <v>27</v>
      </c>
      <c r="G19" s="6">
        <v>23</v>
      </c>
      <c r="H19" s="6">
        <v>27.6</v>
      </c>
      <c r="I19" s="2">
        <v>50</v>
      </c>
    </row>
    <row r="20" spans="1:9" ht="18" customHeight="1">
      <c r="A20" s="270"/>
      <c r="B20" s="271" t="s">
        <v>45</v>
      </c>
      <c r="C20" s="272" t="s">
        <v>46</v>
      </c>
      <c r="D20" s="1" t="s">
        <v>34</v>
      </c>
      <c r="E20" s="1" t="s">
        <v>20</v>
      </c>
      <c r="F20" s="1" t="s">
        <v>21</v>
      </c>
      <c r="G20" s="6">
        <v>14.33</v>
      </c>
      <c r="H20" s="6">
        <v>17.2</v>
      </c>
      <c r="I20" s="2">
        <v>100</v>
      </c>
    </row>
    <row r="21" spans="1:9" ht="18" customHeight="1">
      <c r="A21" s="270"/>
      <c r="B21" s="271"/>
      <c r="C21" s="272"/>
      <c r="D21" s="1" t="s">
        <v>34</v>
      </c>
      <c r="E21" s="1" t="s">
        <v>20</v>
      </c>
      <c r="F21" s="1" t="s">
        <v>27</v>
      </c>
      <c r="G21" s="6">
        <v>28.75</v>
      </c>
      <c r="H21" s="6">
        <v>34.5</v>
      </c>
      <c r="I21" s="2">
        <v>150</v>
      </c>
    </row>
    <row r="22" spans="1:9" ht="17.25" customHeight="1">
      <c r="A22" s="270"/>
      <c r="B22" s="24" t="s">
        <v>47</v>
      </c>
      <c r="C22" s="5" t="s">
        <v>48</v>
      </c>
      <c r="D22" s="1" t="s">
        <v>34</v>
      </c>
      <c r="E22" s="1" t="s">
        <v>20</v>
      </c>
      <c r="F22" s="1" t="s">
        <v>21</v>
      </c>
      <c r="G22" s="6">
        <v>11.5</v>
      </c>
      <c r="H22" s="6">
        <v>13.8</v>
      </c>
      <c r="I22" s="2">
        <v>100</v>
      </c>
    </row>
    <row r="23" spans="1:9" ht="18" customHeight="1">
      <c r="A23" s="270"/>
      <c r="B23" s="271" t="s">
        <v>49</v>
      </c>
      <c r="C23" s="272" t="s">
        <v>50</v>
      </c>
      <c r="D23" s="1" t="s">
        <v>34</v>
      </c>
      <c r="E23" s="1" t="s">
        <v>20</v>
      </c>
      <c r="F23" s="1" t="s">
        <v>21</v>
      </c>
      <c r="G23" s="6">
        <v>14.42</v>
      </c>
      <c r="H23" s="6">
        <v>17.3</v>
      </c>
      <c r="I23" s="2">
        <v>70</v>
      </c>
    </row>
    <row r="24" spans="1:9" ht="18" customHeight="1">
      <c r="A24" s="270"/>
      <c r="B24" s="271"/>
      <c r="C24" s="272"/>
      <c r="D24" s="1" t="s">
        <v>34</v>
      </c>
      <c r="E24" s="1" t="s">
        <v>20</v>
      </c>
      <c r="F24" s="1" t="s">
        <v>27</v>
      </c>
      <c r="G24" s="6">
        <v>22.08</v>
      </c>
      <c r="H24" s="6">
        <v>26.5</v>
      </c>
      <c r="I24" s="2">
        <v>60</v>
      </c>
    </row>
    <row r="25" spans="1:9" ht="17.25" customHeight="1">
      <c r="A25" s="270"/>
      <c r="B25" s="24" t="s">
        <v>51</v>
      </c>
      <c r="C25" s="5" t="s">
        <v>52</v>
      </c>
      <c r="D25" s="1" t="s">
        <v>53</v>
      </c>
      <c r="E25" s="1" t="s">
        <v>20</v>
      </c>
      <c r="F25" s="1" t="s">
        <v>54</v>
      </c>
      <c r="G25" s="6">
        <v>14.42</v>
      </c>
      <c r="H25" s="6">
        <v>17.3</v>
      </c>
      <c r="I25" s="2">
        <v>100</v>
      </c>
    </row>
    <row r="26" spans="1:9" ht="18" customHeight="1">
      <c r="A26" s="270"/>
      <c r="B26" s="24" t="s">
        <v>55</v>
      </c>
      <c r="C26" s="5" t="s">
        <v>56</v>
      </c>
      <c r="D26" s="1" t="s">
        <v>53</v>
      </c>
      <c r="E26" s="1" t="s">
        <v>20</v>
      </c>
      <c r="F26" s="1" t="s">
        <v>38</v>
      </c>
      <c r="G26" s="6">
        <v>53.67</v>
      </c>
      <c r="H26" s="6">
        <v>64.4</v>
      </c>
      <c r="I26" s="2">
        <v>50</v>
      </c>
    </row>
    <row r="27" spans="1:9" ht="18" customHeight="1">
      <c r="A27" s="270"/>
      <c r="B27" s="24" t="s">
        <v>57</v>
      </c>
      <c r="C27" s="5" t="s">
        <v>56</v>
      </c>
      <c r="D27" s="1" t="s">
        <v>53</v>
      </c>
      <c r="E27" s="1" t="s">
        <v>20</v>
      </c>
      <c r="F27" s="1" t="s">
        <v>38</v>
      </c>
      <c r="G27" s="6">
        <v>69</v>
      </c>
      <c r="H27" s="6">
        <v>82.8</v>
      </c>
      <c r="I27" s="2">
        <v>20</v>
      </c>
    </row>
    <row r="28" spans="1:9" ht="17.25" customHeight="1">
      <c r="A28" s="270"/>
      <c r="B28" s="24" t="s">
        <v>58</v>
      </c>
      <c r="C28" s="5" t="s">
        <v>59</v>
      </c>
      <c r="D28" s="1" t="s">
        <v>53</v>
      </c>
      <c r="E28" s="1" t="s">
        <v>20</v>
      </c>
      <c r="F28" s="1" t="s">
        <v>27</v>
      </c>
      <c r="G28" s="6">
        <v>46</v>
      </c>
      <c r="H28" s="6">
        <v>55.2</v>
      </c>
      <c r="I28" s="2">
        <v>30</v>
      </c>
    </row>
    <row r="29" spans="1:9" ht="18" customHeight="1">
      <c r="A29" s="270"/>
      <c r="B29" s="25" t="s">
        <v>60</v>
      </c>
      <c r="C29" s="5" t="s">
        <v>61</v>
      </c>
      <c r="D29" s="1" t="s">
        <v>34</v>
      </c>
      <c r="E29" s="1" t="s">
        <v>20</v>
      </c>
      <c r="F29" s="1" t="s">
        <v>62</v>
      </c>
      <c r="G29" s="6">
        <v>42.08</v>
      </c>
      <c r="H29" s="6">
        <v>50.5</v>
      </c>
      <c r="I29" s="2">
        <v>100</v>
      </c>
    </row>
    <row r="30" spans="1:9" ht="18" customHeight="1" thickBot="1">
      <c r="A30" s="250"/>
      <c r="B30" s="26" t="s">
        <v>63</v>
      </c>
      <c r="C30" s="7" t="s">
        <v>64</v>
      </c>
      <c r="D30" s="8" t="s">
        <v>53</v>
      </c>
      <c r="E30" s="8" t="s">
        <v>20</v>
      </c>
      <c r="F30" s="8" t="s">
        <v>62</v>
      </c>
      <c r="G30" s="8">
        <v>20.83</v>
      </c>
      <c r="H30" s="9">
        <v>25</v>
      </c>
      <c r="I30" s="10">
        <v>30</v>
      </c>
    </row>
    <row r="31" spans="1:9" ht="18" customHeight="1">
      <c r="A31" s="126"/>
      <c r="B31" s="125" t="s">
        <v>325</v>
      </c>
      <c r="C31" s="247" t="s">
        <v>581</v>
      </c>
      <c r="D31" s="247"/>
      <c r="E31" s="247"/>
      <c r="F31" s="247"/>
      <c r="G31" s="247"/>
      <c r="H31" s="247"/>
      <c r="I31" s="247"/>
    </row>
    <row r="32" spans="1:9" ht="38.25" customHeight="1">
      <c r="A32" s="126"/>
      <c r="B32" s="125" t="s">
        <v>327</v>
      </c>
      <c r="C32" s="296" t="s">
        <v>582</v>
      </c>
      <c r="D32" s="297"/>
      <c r="E32" s="297"/>
      <c r="F32" s="297"/>
      <c r="G32" s="297"/>
      <c r="H32" s="297"/>
      <c r="I32" s="297"/>
    </row>
    <row r="33" spans="1:9" ht="18" customHeight="1">
      <c r="A33" s="126"/>
      <c r="B33" s="243" t="s">
        <v>1</v>
      </c>
      <c r="C33" s="243" t="s">
        <v>2</v>
      </c>
      <c r="D33" s="243" t="s">
        <v>583</v>
      </c>
      <c r="E33" s="243" t="s">
        <v>645</v>
      </c>
      <c r="F33" s="243" t="s">
        <v>329</v>
      </c>
      <c r="G33" s="243" t="s">
        <v>367</v>
      </c>
      <c r="H33" s="243" t="s">
        <v>330</v>
      </c>
      <c r="I33" s="244" t="s">
        <v>331</v>
      </c>
    </row>
    <row r="34" spans="1:9" ht="18" customHeight="1">
      <c r="A34" s="126"/>
      <c r="B34" s="243"/>
      <c r="C34" s="243"/>
      <c r="D34" s="243"/>
      <c r="E34" s="243"/>
      <c r="F34" s="243"/>
      <c r="G34" s="243"/>
      <c r="H34" s="243"/>
      <c r="I34" s="244"/>
    </row>
    <row r="35" spans="1:9" ht="18" customHeight="1">
      <c r="A35" s="126"/>
      <c r="B35" s="298" t="s">
        <v>65</v>
      </c>
      <c r="C35" s="298"/>
      <c r="D35" s="298"/>
      <c r="E35" s="298"/>
      <c r="F35" s="298"/>
      <c r="G35" s="298"/>
      <c r="H35" s="298"/>
      <c r="I35" s="298"/>
    </row>
    <row r="36" spans="1:9" ht="18" customHeight="1">
      <c r="A36" s="126"/>
      <c r="B36" s="277" t="s">
        <v>214</v>
      </c>
      <c r="C36" s="262" t="s">
        <v>210</v>
      </c>
      <c r="D36" s="38" t="s">
        <v>77</v>
      </c>
      <c r="E36" s="38" t="s">
        <v>20</v>
      </c>
      <c r="F36" s="38" t="s">
        <v>21</v>
      </c>
      <c r="G36" s="38">
        <v>300</v>
      </c>
      <c r="H36" s="127">
        <f>I36-(I36/6)</f>
        <v>53.333333333333336</v>
      </c>
      <c r="I36" s="127">
        <v>64</v>
      </c>
    </row>
    <row r="37" spans="1:9" ht="18" customHeight="1">
      <c r="A37" s="126"/>
      <c r="B37" s="277"/>
      <c r="C37" s="262"/>
      <c r="D37" s="38" t="s">
        <v>77</v>
      </c>
      <c r="E37" s="38" t="s">
        <v>20</v>
      </c>
      <c r="F37" s="38" t="s">
        <v>584</v>
      </c>
      <c r="G37" s="38">
        <v>400</v>
      </c>
      <c r="H37" s="127">
        <f aca="true" t="shared" si="0" ref="H37:H81">I37-(I37/6)</f>
        <v>120</v>
      </c>
      <c r="I37" s="127">
        <v>144</v>
      </c>
    </row>
    <row r="38" spans="1:9" ht="18" customHeight="1">
      <c r="A38" s="126"/>
      <c r="B38" s="128" t="s">
        <v>488</v>
      </c>
      <c r="C38" s="38" t="s">
        <v>585</v>
      </c>
      <c r="D38" s="38" t="s">
        <v>77</v>
      </c>
      <c r="E38" s="38" t="s">
        <v>510</v>
      </c>
      <c r="F38" s="38" t="s">
        <v>140</v>
      </c>
      <c r="G38" s="38">
        <v>500</v>
      </c>
      <c r="H38" s="127">
        <f t="shared" si="0"/>
        <v>58.333333333333336</v>
      </c>
      <c r="I38" s="127">
        <v>70</v>
      </c>
    </row>
    <row r="39" spans="1:9" ht="18" customHeight="1">
      <c r="A39" s="126"/>
      <c r="B39" s="128" t="s">
        <v>586</v>
      </c>
      <c r="C39" s="38" t="s">
        <v>587</v>
      </c>
      <c r="D39" s="38" t="s">
        <v>77</v>
      </c>
      <c r="E39" s="38" t="s">
        <v>510</v>
      </c>
      <c r="F39" s="38" t="s">
        <v>96</v>
      </c>
      <c r="G39" s="38">
        <v>50</v>
      </c>
      <c r="H39" s="127">
        <f t="shared" si="0"/>
        <v>50</v>
      </c>
      <c r="I39" s="127">
        <v>60</v>
      </c>
    </row>
    <row r="40" spans="1:9" ht="18" customHeight="1">
      <c r="A40" s="126"/>
      <c r="B40" s="128" t="s">
        <v>146</v>
      </c>
      <c r="C40" s="38" t="s">
        <v>588</v>
      </c>
      <c r="D40" s="38" t="s">
        <v>77</v>
      </c>
      <c r="E40" s="38" t="s">
        <v>510</v>
      </c>
      <c r="F40" s="38" t="s">
        <v>101</v>
      </c>
      <c r="G40" s="38">
        <v>500</v>
      </c>
      <c r="H40" s="127">
        <f t="shared" si="0"/>
        <v>50</v>
      </c>
      <c r="I40" s="127">
        <v>60</v>
      </c>
    </row>
    <row r="41" spans="1:9" ht="18" customHeight="1">
      <c r="A41" s="126"/>
      <c r="B41" s="277" t="s">
        <v>589</v>
      </c>
      <c r="C41" s="262" t="s">
        <v>590</v>
      </c>
      <c r="D41" s="38" t="s">
        <v>77</v>
      </c>
      <c r="E41" s="38" t="s">
        <v>510</v>
      </c>
      <c r="F41" s="38" t="s">
        <v>591</v>
      </c>
      <c r="G41" s="38">
        <v>500</v>
      </c>
      <c r="H41" s="127">
        <f t="shared" si="0"/>
        <v>40</v>
      </c>
      <c r="I41" s="127">
        <v>48</v>
      </c>
    </row>
    <row r="42" spans="1:9" ht="18" customHeight="1">
      <c r="A42" s="126"/>
      <c r="B42" s="277"/>
      <c r="C42" s="262"/>
      <c r="D42" s="38" t="s">
        <v>77</v>
      </c>
      <c r="E42" s="38" t="s">
        <v>20</v>
      </c>
      <c r="F42" s="38" t="s">
        <v>592</v>
      </c>
      <c r="G42" s="38">
        <v>499</v>
      </c>
      <c r="H42" s="127">
        <f>I42-(I42/6)</f>
        <v>50</v>
      </c>
      <c r="I42" s="127">
        <v>60</v>
      </c>
    </row>
    <row r="43" spans="1:9" ht="18" customHeight="1">
      <c r="A43" s="126"/>
      <c r="B43" s="277"/>
      <c r="C43" s="262"/>
      <c r="D43" s="38" t="s">
        <v>77</v>
      </c>
      <c r="E43" s="38" t="s">
        <v>20</v>
      </c>
      <c r="F43" s="38" t="s">
        <v>593</v>
      </c>
      <c r="G43" s="38">
        <v>500</v>
      </c>
      <c r="H43" s="127">
        <f t="shared" si="0"/>
        <v>75</v>
      </c>
      <c r="I43" s="127">
        <v>90</v>
      </c>
    </row>
    <row r="44" spans="1:9" ht="18" customHeight="1">
      <c r="A44" s="126"/>
      <c r="B44" s="128" t="s">
        <v>189</v>
      </c>
      <c r="C44" s="38" t="s">
        <v>190</v>
      </c>
      <c r="D44" s="38" t="s">
        <v>77</v>
      </c>
      <c r="E44" s="38" t="s">
        <v>510</v>
      </c>
      <c r="F44" s="38" t="s">
        <v>591</v>
      </c>
      <c r="G44" s="38">
        <v>1000</v>
      </c>
      <c r="H44" s="127">
        <f t="shared" si="0"/>
        <v>55</v>
      </c>
      <c r="I44" s="127">
        <v>66</v>
      </c>
    </row>
    <row r="45" spans="1:9" ht="18" customHeight="1">
      <c r="A45" s="126"/>
      <c r="B45" s="128" t="s">
        <v>196</v>
      </c>
      <c r="C45" s="38" t="s">
        <v>197</v>
      </c>
      <c r="D45" s="38" t="s">
        <v>77</v>
      </c>
      <c r="E45" s="38" t="s">
        <v>510</v>
      </c>
      <c r="F45" s="38" t="s">
        <v>594</v>
      </c>
      <c r="G45" s="38">
        <v>500</v>
      </c>
      <c r="H45" s="127">
        <f t="shared" si="0"/>
        <v>50</v>
      </c>
      <c r="I45" s="127">
        <v>60</v>
      </c>
    </row>
    <row r="46" spans="1:9" ht="18" customHeight="1">
      <c r="A46" s="126"/>
      <c r="B46" s="128" t="s">
        <v>595</v>
      </c>
      <c r="C46" s="38" t="s">
        <v>596</v>
      </c>
      <c r="D46" s="38" t="s">
        <v>77</v>
      </c>
      <c r="E46" s="38" t="s">
        <v>510</v>
      </c>
      <c r="F46" s="38" t="s">
        <v>597</v>
      </c>
      <c r="G46" s="38">
        <v>400</v>
      </c>
      <c r="H46" s="127">
        <f t="shared" si="0"/>
        <v>47.5</v>
      </c>
      <c r="I46" s="127">
        <v>57</v>
      </c>
    </row>
    <row r="47" spans="1:9" ht="18" customHeight="1">
      <c r="A47" s="126"/>
      <c r="B47" s="278" t="s">
        <v>218</v>
      </c>
      <c r="C47" s="276" t="s">
        <v>219</v>
      </c>
      <c r="D47" s="276" t="s">
        <v>77</v>
      </c>
      <c r="E47" s="276" t="s">
        <v>20</v>
      </c>
      <c r="F47" s="38" t="s">
        <v>584</v>
      </c>
      <c r="G47" s="38">
        <v>500</v>
      </c>
      <c r="H47" s="127">
        <f t="shared" si="0"/>
        <v>83.33333333333333</v>
      </c>
      <c r="I47" s="127">
        <v>100</v>
      </c>
    </row>
    <row r="48" spans="1:9" ht="18" customHeight="1">
      <c r="A48" s="126"/>
      <c r="B48" s="279"/>
      <c r="C48" s="261"/>
      <c r="D48" s="261"/>
      <c r="E48" s="261"/>
      <c r="F48" s="38" t="s">
        <v>598</v>
      </c>
      <c r="G48" s="38">
        <v>300</v>
      </c>
      <c r="H48" s="127">
        <f t="shared" si="0"/>
        <v>125</v>
      </c>
      <c r="I48" s="127">
        <v>150</v>
      </c>
    </row>
    <row r="49" spans="1:9" ht="18" customHeight="1">
      <c r="A49" s="126"/>
      <c r="B49" s="128" t="s">
        <v>599</v>
      </c>
      <c r="C49" s="38" t="s">
        <v>600</v>
      </c>
      <c r="D49" s="38" t="s">
        <v>77</v>
      </c>
      <c r="E49" s="38" t="s">
        <v>510</v>
      </c>
      <c r="F49" s="38" t="s">
        <v>601</v>
      </c>
      <c r="G49" s="38">
        <v>20</v>
      </c>
      <c r="H49" s="127">
        <f t="shared" si="0"/>
        <v>50</v>
      </c>
      <c r="I49" s="127">
        <v>60</v>
      </c>
    </row>
    <row r="50" spans="1:9" ht="18" customHeight="1">
      <c r="A50" s="126"/>
      <c r="B50" s="128" t="s">
        <v>345</v>
      </c>
      <c r="C50" s="38" t="s">
        <v>602</v>
      </c>
      <c r="D50" s="38" t="s">
        <v>77</v>
      </c>
      <c r="E50" s="38" t="s">
        <v>20</v>
      </c>
      <c r="F50" s="38" t="s">
        <v>603</v>
      </c>
      <c r="G50" s="38">
        <v>200</v>
      </c>
      <c r="H50" s="127">
        <f t="shared" si="0"/>
        <v>128.33333333333334</v>
      </c>
      <c r="I50" s="127">
        <v>154</v>
      </c>
    </row>
    <row r="51" spans="1:9" ht="18" customHeight="1">
      <c r="A51" s="126"/>
      <c r="B51" s="278" t="s">
        <v>349</v>
      </c>
      <c r="C51" s="276" t="s">
        <v>604</v>
      </c>
      <c r="D51" s="276" t="s">
        <v>77</v>
      </c>
      <c r="E51" s="276" t="s">
        <v>20</v>
      </c>
      <c r="F51" s="38" t="s">
        <v>605</v>
      </c>
      <c r="G51" s="38">
        <v>349</v>
      </c>
      <c r="H51" s="127">
        <f>I51-(I51/6)</f>
        <v>25</v>
      </c>
      <c r="I51" s="127">
        <v>30</v>
      </c>
    </row>
    <row r="52" spans="1:9" ht="18" customHeight="1">
      <c r="A52" s="126"/>
      <c r="B52" s="279"/>
      <c r="C52" s="261"/>
      <c r="D52" s="261"/>
      <c r="E52" s="261"/>
      <c r="F52" s="38" t="s">
        <v>603</v>
      </c>
      <c r="G52" s="38">
        <v>350</v>
      </c>
      <c r="H52" s="127">
        <f t="shared" si="0"/>
        <v>55</v>
      </c>
      <c r="I52" s="127">
        <v>66</v>
      </c>
    </row>
    <row r="53" spans="1:9" ht="18" customHeight="1">
      <c r="A53" s="126"/>
      <c r="B53" s="277" t="s">
        <v>441</v>
      </c>
      <c r="C53" s="262" t="s">
        <v>398</v>
      </c>
      <c r="D53" s="38" t="s">
        <v>77</v>
      </c>
      <c r="E53" s="38" t="s">
        <v>510</v>
      </c>
      <c r="F53" s="38" t="s">
        <v>140</v>
      </c>
      <c r="G53" s="38">
        <v>300</v>
      </c>
      <c r="H53" s="127">
        <f t="shared" si="0"/>
        <v>47.5</v>
      </c>
      <c r="I53" s="127">
        <v>57</v>
      </c>
    </row>
    <row r="54" spans="1:9" ht="18" customHeight="1">
      <c r="A54" s="126"/>
      <c r="B54" s="277"/>
      <c r="C54" s="262"/>
      <c r="D54" s="38" t="s">
        <v>77</v>
      </c>
      <c r="E54" s="38" t="s">
        <v>510</v>
      </c>
      <c r="F54" s="38" t="s">
        <v>606</v>
      </c>
      <c r="G54" s="38">
        <v>450</v>
      </c>
      <c r="H54" s="127">
        <f t="shared" si="0"/>
        <v>73.33333333333333</v>
      </c>
      <c r="I54" s="127">
        <v>88</v>
      </c>
    </row>
    <row r="55" spans="1:9" ht="18" customHeight="1">
      <c r="A55" s="126"/>
      <c r="B55" s="128" t="s">
        <v>607</v>
      </c>
      <c r="C55" s="38" t="s">
        <v>608</v>
      </c>
      <c r="D55" s="38" t="s">
        <v>77</v>
      </c>
      <c r="E55" s="38" t="s">
        <v>510</v>
      </c>
      <c r="F55" s="38" t="s">
        <v>601</v>
      </c>
      <c r="G55" s="38">
        <v>400</v>
      </c>
      <c r="H55" s="127">
        <f t="shared" si="0"/>
        <v>47.5</v>
      </c>
      <c r="I55" s="127">
        <v>57</v>
      </c>
    </row>
    <row r="56" spans="1:9" ht="18" customHeight="1">
      <c r="A56" s="126"/>
      <c r="B56" s="128" t="s">
        <v>609</v>
      </c>
      <c r="C56" s="38" t="s">
        <v>610</v>
      </c>
      <c r="D56" s="38" t="s">
        <v>77</v>
      </c>
      <c r="E56" s="38" t="s">
        <v>510</v>
      </c>
      <c r="F56" s="38" t="s">
        <v>601</v>
      </c>
      <c r="G56" s="38">
        <v>500</v>
      </c>
      <c r="H56" s="127">
        <f t="shared" si="0"/>
        <v>29.166666666666668</v>
      </c>
      <c r="I56" s="127">
        <v>35</v>
      </c>
    </row>
    <row r="57" spans="1:9" ht="18" customHeight="1">
      <c r="A57" s="126"/>
      <c r="B57" s="128" t="s">
        <v>611</v>
      </c>
      <c r="C57" s="38" t="s">
        <v>612</v>
      </c>
      <c r="D57" s="38" t="s">
        <v>77</v>
      </c>
      <c r="E57" s="38" t="s">
        <v>510</v>
      </c>
      <c r="F57" s="38" t="s">
        <v>601</v>
      </c>
      <c r="G57" s="38">
        <v>450</v>
      </c>
      <c r="H57" s="127">
        <f t="shared" si="0"/>
        <v>50</v>
      </c>
      <c r="I57" s="127">
        <v>60</v>
      </c>
    </row>
    <row r="58" spans="1:9" ht="18" customHeight="1">
      <c r="A58" s="126"/>
      <c r="B58" s="128" t="s">
        <v>613</v>
      </c>
      <c r="C58" s="38" t="s">
        <v>614</v>
      </c>
      <c r="D58" s="38" t="s">
        <v>77</v>
      </c>
      <c r="E58" s="38" t="s">
        <v>510</v>
      </c>
      <c r="F58" s="38" t="s">
        <v>601</v>
      </c>
      <c r="G58" s="38">
        <v>450</v>
      </c>
      <c r="H58" s="127">
        <f t="shared" si="0"/>
        <v>50</v>
      </c>
      <c r="I58" s="127">
        <v>60</v>
      </c>
    </row>
    <row r="59" spans="1:9" ht="18" customHeight="1">
      <c r="A59" s="126"/>
      <c r="B59" s="128" t="s">
        <v>615</v>
      </c>
      <c r="C59" s="38" t="s">
        <v>616</v>
      </c>
      <c r="D59" s="38" t="s">
        <v>77</v>
      </c>
      <c r="E59" s="38" t="s">
        <v>510</v>
      </c>
      <c r="F59" s="38" t="s">
        <v>591</v>
      </c>
      <c r="G59" s="38">
        <v>100</v>
      </c>
      <c r="H59" s="127">
        <f t="shared" si="0"/>
        <v>50</v>
      </c>
      <c r="I59" s="127">
        <v>60</v>
      </c>
    </row>
    <row r="60" spans="1:9" ht="18" customHeight="1">
      <c r="A60" s="126"/>
      <c r="B60" s="128" t="s">
        <v>107</v>
      </c>
      <c r="C60" s="38" t="s">
        <v>103</v>
      </c>
      <c r="D60" s="38" t="s">
        <v>77</v>
      </c>
      <c r="E60" s="38" t="s">
        <v>510</v>
      </c>
      <c r="F60" s="38" t="s">
        <v>601</v>
      </c>
      <c r="G60" s="38">
        <v>140</v>
      </c>
      <c r="H60" s="127">
        <f t="shared" si="0"/>
        <v>73.33333333333333</v>
      </c>
      <c r="I60" s="127">
        <v>88</v>
      </c>
    </row>
    <row r="61" spans="1:9" ht="18" customHeight="1">
      <c r="A61" s="126"/>
      <c r="B61" s="128" t="s">
        <v>617</v>
      </c>
      <c r="C61" s="38" t="s">
        <v>618</v>
      </c>
      <c r="D61" s="38" t="s">
        <v>77</v>
      </c>
      <c r="E61" s="38" t="s">
        <v>510</v>
      </c>
      <c r="F61" s="38" t="s">
        <v>619</v>
      </c>
      <c r="G61" s="38">
        <v>50</v>
      </c>
      <c r="H61" s="127">
        <f t="shared" si="0"/>
        <v>66.66666666666667</v>
      </c>
      <c r="I61" s="127">
        <v>80</v>
      </c>
    </row>
    <row r="62" spans="1:9" ht="18" customHeight="1">
      <c r="A62" s="126"/>
      <c r="B62" s="278" t="s">
        <v>620</v>
      </c>
      <c r="C62" s="319" t="s">
        <v>621</v>
      </c>
      <c r="D62" s="276" t="s">
        <v>99</v>
      </c>
      <c r="E62" s="276" t="s">
        <v>510</v>
      </c>
      <c r="F62" s="38" t="s">
        <v>594</v>
      </c>
      <c r="G62" s="38">
        <v>100</v>
      </c>
      <c r="H62" s="127">
        <f t="shared" si="0"/>
        <v>83.33333333333333</v>
      </c>
      <c r="I62" s="127">
        <v>100</v>
      </c>
    </row>
    <row r="63" spans="1:9" ht="18" customHeight="1">
      <c r="A63" s="126"/>
      <c r="B63" s="279"/>
      <c r="C63" s="320"/>
      <c r="D63" s="261"/>
      <c r="E63" s="261"/>
      <c r="F63" s="38" t="s">
        <v>603</v>
      </c>
      <c r="G63" s="38">
        <v>100</v>
      </c>
      <c r="H63" s="127">
        <f t="shared" si="0"/>
        <v>291.6666666666667</v>
      </c>
      <c r="I63" s="127">
        <v>350</v>
      </c>
    </row>
    <row r="64" spans="1:9" ht="18" customHeight="1">
      <c r="A64" s="126"/>
      <c r="B64" s="128" t="s">
        <v>339</v>
      </c>
      <c r="C64" s="38" t="s">
        <v>622</v>
      </c>
      <c r="D64" s="38" t="s">
        <v>99</v>
      </c>
      <c r="E64" s="38" t="s">
        <v>20</v>
      </c>
      <c r="F64" s="38" t="s">
        <v>603</v>
      </c>
      <c r="G64" s="38">
        <v>50</v>
      </c>
      <c r="H64" s="127">
        <f t="shared" si="0"/>
        <v>47.5</v>
      </c>
      <c r="I64" s="127">
        <v>57</v>
      </c>
    </row>
    <row r="65" spans="1:9" ht="18" customHeight="1">
      <c r="A65" s="126"/>
      <c r="B65" s="128" t="s">
        <v>623</v>
      </c>
      <c r="C65" s="38" t="s">
        <v>375</v>
      </c>
      <c r="D65" s="38" t="s">
        <v>99</v>
      </c>
      <c r="E65" s="38" t="s">
        <v>20</v>
      </c>
      <c r="F65" s="38" t="s">
        <v>584</v>
      </c>
      <c r="G65" s="38">
        <v>1000</v>
      </c>
      <c r="H65" s="127">
        <f t="shared" si="0"/>
        <v>50</v>
      </c>
      <c r="I65" s="127">
        <v>60</v>
      </c>
    </row>
    <row r="66" spans="1:9" ht="18" customHeight="1">
      <c r="A66" s="126"/>
      <c r="B66" s="128" t="s">
        <v>624</v>
      </c>
      <c r="C66" s="38" t="s">
        <v>625</v>
      </c>
      <c r="D66" s="38" t="s">
        <v>99</v>
      </c>
      <c r="E66" s="38" t="s">
        <v>20</v>
      </c>
      <c r="F66" s="38" t="s">
        <v>584</v>
      </c>
      <c r="G66" s="38">
        <v>300</v>
      </c>
      <c r="H66" s="127">
        <f t="shared" si="0"/>
        <v>47.5</v>
      </c>
      <c r="I66" s="127">
        <v>57</v>
      </c>
    </row>
    <row r="67" spans="1:9" ht="18" customHeight="1">
      <c r="A67" s="126"/>
      <c r="B67" s="128" t="s">
        <v>297</v>
      </c>
      <c r="C67" s="129" t="s">
        <v>298</v>
      </c>
      <c r="D67" s="38" t="s">
        <v>99</v>
      </c>
      <c r="E67" s="38" t="s">
        <v>20</v>
      </c>
      <c r="F67" s="38" t="s">
        <v>626</v>
      </c>
      <c r="G67" s="38">
        <v>100</v>
      </c>
      <c r="H67" s="127">
        <f t="shared" si="0"/>
        <v>20</v>
      </c>
      <c r="I67" s="127">
        <v>24</v>
      </c>
    </row>
    <row r="68" spans="1:9" ht="18" customHeight="1">
      <c r="A68" s="126"/>
      <c r="B68" s="128" t="s">
        <v>360</v>
      </c>
      <c r="C68" s="38" t="s">
        <v>627</v>
      </c>
      <c r="D68" s="38" t="s">
        <v>99</v>
      </c>
      <c r="E68" s="38" t="s">
        <v>20</v>
      </c>
      <c r="F68" s="38" t="s">
        <v>584</v>
      </c>
      <c r="G68" s="38">
        <v>100</v>
      </c>
      <c r="H68" s="127">
        <f t="shared" si="0"/>
        <v>47.5</v>
      </c>
      <c r="I68" s="127">
        <v>57</v>
      </c>
    </row>
    <row r="69" spans="1:9" ht="18" customHeight="1">
      <c r="A69" s="126"/>
      <c r="B69" s="128" t="s">
        <v>628</v>
      </c>
      <c r="C69" s="38" t="s">
        <v>629</v>
      </c>
      <c r="D69" s="38" t="s">
        <v>99</v>
      </c>
      <c r="E69" s="38" t="s">
        <v>20</v>
      </c>
      <c r="F69" s="38" t="s">
        <v>584</v>
      </c>
      <c r="G69" s="38">
        <v>100</v>
      </c>
      <c r="H69" s="127">
        <f t="shared" si="0"/>
        <v>58.333333333333336</v>
      </c>
      <c r="I69" s="127">
        <v>70</v>
      </c>
    </row>
    <row r="70" spans="1:9" ht="18" customHeight="1">
      <c r="A70" s="126"/>
      <c r="B70" s="128" t="s">
        <v>341</v>
      </c>
      <c r="C70" s="38" t="s">
        <v>342</v>
      </c>
      <c r="D70" s="38" t="s">
        <v>53</v>
      </c>
      <c r="E70" s="38" t="s">
        <v>20</v>
      </c>
      <c r="F70" s="38" t="s">
        <v>630</v>
      </c>
      <c r="G70" s="38">
        <v>50</v>
      </c>
      <c r="H70" s="127">
        <f t="shared" si="0"/>
        <v>58.333333333333336</v>
      </c>
      <c r="I70" s="127">
        <v>70</v>
      </c>
    </row>
    <row r="71" spans="1:9" ht="18" customHeight="1">
      <c r="A71" s="126"/>
      <c r="B71" s="128" t="s">
        <v>631</v>
      </c>
      <c r="C71" s="38" t="s">
        <v>334</v>
      </c>
      <c r="D71" s="38" t="s">
        <v>53</v>
      </c>
      <c r="E71" s="38" t="s">
        <v>20</v>
      </c>
      <c r="F71" s="38" t="s">
        <v>584</v>
      </c>
      <c r="G71" s="38">
        <v>150</v>
      </c>
      <c r="H71" s="127">
        <f t="shared" si="0"/>
        <v>22.5</v>
      </c>
      <c r="I71" s="127">
        <v>27</v>
      </c>
    </row>
    <row r="72" spans="1:9" ht="18" customHeight="1">
      <c r="A72" s="126"/>
      <c r="B72" s="278" t="s">
        <v>632</v>
      </c>
      <c r="C72" s="276" t="s">
        <v>633</v>
      </c>
      <c r="D72" s="276" t="s">
        <v>53</v>
      </c>
      <c r="E72" s="276" t="s">
        <v>20</v>
      </c>
      <c r="F72" s="38" t="s">
        <v>630</v>
      </c>
      <c r="G72" s="38">
        <v>200</v>
      </c>
      <c r="H72" s="127">
        <f t="shared" si="0"/>
        <v>25</v>
      </c>
      <c r="I72" s="127">
        <v>30</v>
      </c>
    </row>
    <row r="73" spans="1:9" ht="18" customHeight="1">
      <c r="A73" s="126"/>
      <c r="B73" s="279"/>
      <c r="C73" s="261"/>
      <c r="D73" s="261"/>
      <c r="E73" s="261"/>
      <c r="F73" s="38" t="s">
        <v>603</v>
      </c>
      <c r="G73" s="38">
        <v>200</v>
      </c>
      <c r="H73" s="127">
        <f t="shared" si="0"/>
        <v>100</v>
      </c>
      <c r="I73" s="127">
        <v>120</v>
      </c>
    </row>
    <row r="74" spans="1:9" ht="18" customHeight="1">
      <c r="A74" s="126"/>
      <c r="B74" s="128" t="s">
        <v>313</v>
      </c>
      <c r="C74" s="38" t="s">
        <v>634</v>
      </c>
      <c r="D74" s="38" t="s">
        <v>53</v>
      </c>
      <c r="E74" s="38" t="s">
        <v>510</v>
      </c>
      <c r="F74" s="38" t="s">
        <v>635</v>
      </c>
      <c r="G74" s="38">
        <v>100</v>
      </c>
      <c r="H74" s="127">
        <f t="shared" si="0"/>
        <v>29.166666666666668</v>
      </c>
      <c r="I74" s="127">
        <v>35</v>
      </c>
    </row>
    <row r="75" spans="1:9" ht="18" customHeight="1">
      <c r="A75" s="126"/>
      <c r="B75" s="278" t="s">
        <v>322</v>
      </c>
      <c r="C75" s="276" t="s">
        <v>436</v>
      </c>
      <c r="D75" s="276" t="s">
        <v>53</v>
      </c>
      <c r="E75" s="276" t="s">
        <v>20</v>
      </c>
      <c r="F75" s="38" t="s">
        <v>62</v>
      </c>
      <c r="G75" s="38">
        <v>100</v>
      </c>
      <c r="H75" s="127">
        <f t="shared" si="0"/>
        <v>30</v>
      </c>
      <c r="I75" s="127">
        <v>36</v>
      </c>
    </row>
    <row r="76" spans="1:9" ht="18" customHeight="1">
      <c r="A76" s="126"/>
      <c r="B76" s="279"/>
      <c r="C76" s="261"/>
      <c r="D76" s="261"/>
      <c r="E76" s="261"/>
      <c r="F76" s="38" t="s">
        <v>636</v>
      </c>
      <c r="G76" s="38">
        <v>50</v>
      </c>
      <c r="H76" s="127">
        <f t="shared" si="0"/>
        <v>100</v>
      </c>
      <c r="I76" s="127">
        <v>120</v>
      </c>
    </row>
    <row r="77" spans="1:9" ht="18" customHeight="1">
      <c r="A77" s="126"/>
      <c r="B77" s="128" t="s">
        <v>579</v>
      </c>
      <c r="C77" s="38" t="s">
        <v>637</v>
      </c>
      <c r="D77" s="38" t="s">
        <v>53</v>
      </c>
      <c r="E77" s="38" t="s">
        <v>510</v>
      </c>
      <c r="F77" s="38" t="s">
        <v>21</v>
      </c>
      <c r="G77" s="38">
        <v>100</v>
      </c>
      <c r="H77" s="127">
        <f t="shared" si="0"/>
        <v>45.833333333333336</v>
      </c>
      <c r="I77" s="127">
        <v>55</v>
      </c>
    </row>
    <row r="78" spans="1:9" ht="18" customHeight="1">
      <c r="A78" s="126"/>
      <c r="B78" s="128" t="s">
        <v>638</v>
      </c>
      <c r="C78" s="38" t="s">
        <v>639</v>
      </c>
      <c r="D78" s="38" t="s">
        <v>53</v>
      </c>
      <c r="E78" s="38" t="s">
        <v>510</v>
      </c>
      <c r="F78" s="38" t="s">
        <v>591</v>
      </c>
      <c r="G78" s="38">
        <v>100</v>
      </c>
      <c r="H78" s="127">
        <f t="shared" si="0"/>
        <v>25</v>
      </c>
      <c r="I78" s="127">
        <v>30</v>
      </c>
    </row>
    <row r="79" spans="1:9" ht="18" customHeight="1">
      <c r="A79" s="126"/>
      <c r="B79" s="128" t="s">
        <v>307</v>
      </c>
      <c r="C79" s="38" t="s">
        <v>306</v>
      </c>
      <c r="D79" s="38" t="s">
        <v>53</v>
      </c>
      <c r="E79" s="38" t="s">
        <v>510</v>
      </c>
      <c r="F79" s="38" t="s">
        <v>640</v>
      </c>
      <c r="G79" s="38">
        <v>1000</v>
      </c>
      <c r="H79" s="127">
        <f t="shared" si="0"/>
        <v>36.666666666666664</v>
      </c>
      <c r="I79" s="127">
        <v>44</v>
      </c>
    </row>
    <row r="80" spans="1:9" ht="18" customHeight="1">
      <c r="A80" s="126"/>
      <c r="B80" s="128" t="s">
        <v>641</v>
      </c>
      <c r="C80" s="38" t="s">
        <v>642</v>
      </c>
      <c r="D80" s="38" t="s">
        <v>53</v>
      </c>
      <c r="E80" s="38" t="s">
        <v>510</v>
      </c>
      <c r="F80" s="38" t="s">
        <v>643</v>
      </c>
      <c r="G80" s="38">
        <v>400</v>
      </c>
      <c r="H80" s="127">
        <f t="shared" si="0"/>
        <v>25</v>
      </c>
      <c r="I80" s="127">
        <v>30</v>
      </c>
    </row>
    <row r="81" spans="1:9" ht="18" customHeight="1" thickBot="1">
      <c r="A81" s="130"/>
      <c r="B81" s="131" t="s">
        <v>467</v>
      </c>
      <c r="C81" s="132" t="s">
        <v>644</v>
      </c>
      <c r="D81" s="132" t="s">
        <v>53</v>
      </c>
      <c r="E81" s="132" t="s">
        <v>510</v>
      </c>
      <c r="F81" s="132" t="s">
        <v>601</v>
      </c>
      <c r="G81" s="132">
        <v>100</v>
      </c>
      <c r="H81" s="133">
        <f t="shared" si="0"/>
        <v>25</v>
      </c>
      <c r="I81" s="133">
        <v>30</v>
      </c>
    </row>
    <row r="82" spans="2:9" ht="18" customHeight="1">
      <c r="B82" s="11" t="s">
        <v>67</v>
      </c>
      <c r="C82" s="324" t="s">
        <v>68</v>
      </c>
      <c r="D82" s="325"/>
      <c r="E82" s="325"/>
      <c r="F82" s="325"/>
      <c r="G82" s="325"/>
      <c r="H82" s="325"/>
      <c r="I82" s="326"/>
    </row>
    <row r="83" spans="2:9" ht="32.25" customHeight="1">
      <c r="B83" s="12" t="s">
        <v>69</v>
      </c>
      <c r="C83" s="293" t="s">
        <v>70</v>
      </c>
      <c r="D83" s="294"/>
      <c r="E83" s="294"/>
      <c r="F83" s="294"/>
      <c r="G83" s="294"/>
      <c r="H83" s="294"/>
      <c r="I83" s="295"/>
    </row>
    <row r="84" spans="2:9" ht="45">
      <c r="B84" s="13" t="s">
        <v>1</v>
      </c>
      <c r="C84" s="13" t="s">
        <v>2</v>
      </c>
      <c r="D84" s="13" t="s">
        <v>71</v>
      </c>
      <c r="E84" s="13" t="s">
        <v>324</v>
      </c>
      <c r="F84" s="13" t="s">
        <v>72</v>
      </c>
      <c r="G84" s="13" t="s">
        <v>73</v>
      </c>
      <c r="H84" s="13" t="s">
        <v>74</v>
      </c>
      <c r="I84" s="13" t="s">
        <v>15</v>
      </c>
    </row>
    <row r="85" spans="2:9" ht="18" customHeight="1">
      <c r="B85" s="13" t="s">
        <v>75</v>
      </c>
      <c r="C85" s="13" t="s">
        <v>76</v>
      </c>
      <c r="D85" s="13" t="s">
        <v>77</v>
      </c>
      <c r="E85" s="13" t="s">
        <v>20</v>
      </c>
      <c r="F85" s="13" t="s">
        <v>78</v>
      </c>
      <c r="G85" s="14">
        <f>J85*K85</f>
        <v>0</v>
      </c>
      <c r="H85" s="14">
        <f>G85*1.2</f>
        <v>0</v>
      </c>
      <c r="I85" s="14">
        <f>H85*1.2</f>
        <v>0</v>
      </c>
    </row>
    <row r="86" spans="2:9" ht="18" customHeight="1">
      <c r="B86" s="13" t="s">
        <v>79</v>
      </c>
      <c r="C86" s="13" t="s">
        <v>76</v>
      </c>
      <c r="D86" s="13" t="s">
        <v>77</v>
      </c>
      <c r="E86" s="13" t="s">
        <v>20</v>
      </c>
      <c r="F86" s="13" t="s">
        <v>80</v>
      </c>
      <c r="G86" s="14">
        <f>J86*K86</f>
        <v>0</v>
      </c>
      <c r="H86" s="14">
        <f aca="true" t="shared" si="1" ref="H86:I101">G86*1.2</f>
        <v>0</v>
      </c>
      <c r="I86" s="14">
        <f t="shared" si="1"/>
        <v>0</v>
      </c>
    </row>
    <row r="87" spans="2:9" ht="30" customHeight="1">
      <c r="B87" s="15" t="s">
        <v>81</v>
      </c>
      <c r="C87" s="13" t="s">
        <v>82</v>
      </c>
      <c r="D87" s="13" t="s">
        <v>77</v>
      </c>
      <c r="E87" s="13" t="s">
        <v>20</v>
      </c>
      <c r="F87" s="13" t="s">
        <v>83</v>
      </c>
      <c r="G87" s="14">
        <f aca="true" t="shared" si="2" ref="G87:G150">J87*K87</f>
        <v>0</v>
      </c>
      <c r="H87" s="14">
        <f t="shared" si="1"/>
        <v>0</v>
      </c>
      <c r="I87" s="14">
        <f t="shared" si="1"/>
        <v>0</v>
      </c>
    </row>
    <row r="88" spans="2:9" ht="30">
      <c r="B88" s="13" t="s">
        <v>84</v>
      </c>
      <c r="C88" s="13" t="s">
        <v>82</v>
      </c>
      <c r="D88" s="13" t="s">
        <v>77</v>
      </c>
      <c r="E88" s="13" t="s">
        <v>20</v>
      </c>
      <c r="F88" s="13" t="s">
        <v>85</v>
      </c>
      <c r="G88" s="14">
        <f t="shared" si="2"/>
        <v>0</v>
      </c>
      <c r="H88" s="14">
        <f t="shared" si="1"/>
        <v>0</v>
      </c>
      <c r="I88" s="14">
        <f t="shared" si="1"/>
        <v>0</v>
      </c>
    </row>
    <row r="89" spans="2:9" ht="30">
      <c r="B89" s="13" t="s">
        <v>86</v>
      </c>
      <c r="C89" s="13" t="s">
        <v>82</v>
      </c>
      <c r="D89" s="13" t="s">
        <v>77</v>
      </c>
      <c r="E89" s="13" t="s">
        <v>20</v>
      </c>
      <c r="F89" s="13" t="s">
        <v>85</v>
      </c>
      <c r="G89" s="14">
        <f t="shared" si="2"/>
        <v>0</v>
      </c>
      <c r="H89" s="14">
        <f t="shared" si="1"/>
        <v>0</v>
      </c>
      <c r="I89" s="14">
        <f t="shared" si="1"/>
        <v>0</v>
      </c>
    </row>
    <row r="90" spans="2:9" ht="18" customHeight="1">
      <c r="B90" s="13" t="s">
        <v>87</v>
      </c>
      <c r="C90" s="13" t="s">
        <v>88</v>
      </c>
      <c r="D90" s="13" t="s">
        <v>77</v>
      </c>
      <c r="E90" s="13" t="s">
        <v>20</v>
      </c>
      <c r="F90" s="13" t="s">
        <v>89</v>
      </c>
      <c r="G90" s="14">
        <f t="shared" si="2"/>
        <v>0</v>
      </c>
      <c r="H90" s="14">
        <f t="shared" si="1"/>
        <v>0</v>
      </c>
      <c r="I90" s="14">
        <f t="shared" si="1"/>
        <v>0</v>
      </c>
    </row>
    <row r="91" spans="2:9" ht="30">
      <c r="B91" s="13" t="s">
        <v>90</v>
      </c>
      <c r="C91" s="13" t="s">
        <v>88</v>
      </c>
      <c r="D91" s="13" t="s">
        <v>77</v>
      </c>
      <c r="E91" s="13" t="s">
        <v>20</v>
      </c>
      <c r="F91" s="13" t="s">
        <v>91</v>
      </c>
      <c r="G91" s="14">
        <f t="shared" si="2"/>
        <v>0</v>
      </c>
      <c r="H91" s="14">
        <f>G91*1.4</f>
        <v>0</v>
      </c>
      <c r="I91" s="14">
        <f t="shared" si="1"/>
        <v>0</v>
      </c>
    </row>
    <row r="92" spans="2:9" ht="18" customHeight="1">
      <c r="B92" s="13" t="s">
        <v>92</v>
      </c>
      <c r="C92" s="13" t="s">
        <v>88</v>
      </c>
      <c r="D92" s="13" t="s">
        <v>77</v>
      </c>
      <c r="E92" s="13" t="s">
        <v>20</v>
      </c>
      <c r="F92" s="13" t="s">
        <v>85</v>
      </c>
      <c r="G92" s="14">
        <f t="shared" si="2"/>
        <v>0</v>
      </c>
      <c r="H92" s="14">
        <f t="shared" si="1"/>
        <v>0</v>
      </c>
      <c r="I92" s="14">
        <f t="shared" si="1"/>
        <v>0</v>
      </c>
    </row>
    <row r="93" spans="2:9" ht="18" customHeight="1">
      <c r="B93" s="13" t="s">
        <v>93</v>
      </c>
      <c r="C93" s="16" t="s">
        <v>94</v>
      </c>
      <c r="D93" s="13" t="s">
        <v>77</v>
      </c>
      <c r="E93" s="13" t="s">
        <v>20</v>
      </c>
      <c r="F93" s="13" t="s">
        <v>95</v>
      </c>
      <c r="G93" s="14">
        <f t="shared" si="2"/>
        <v>0</v>
      </c>
      <c r="H93" s="14">
        <f t="shared" si="1"/>
        <v>0</v>
      </c>
      <c r="I93" s="14">
        <f t="shared" si="1"/>
        <v>0</v>
      </c>
    </row>
    <row r="94" spans="2:9" ht="18" customHeight="1">
      <c r="B94" s="13" t="s">
        <v>93</v>
      </c>
      <c r="C94" s="16" t="s">
        <v>94</v>
      </c>
      <c r="D94" s="13" t="s">
        <v>77</v>
      </c>
      <c r="E94" s="13" t="s">
        <v>20</v>
      </c>
      <c r="F94" s="13" t="s">
        <v>96</v>
      </c>
      <c r="G94" s="14">
        <f t="shared" si="2"/>
        <v>0</v>
      </c>
      <c r="H94" s="14">
        <f>G94*1.3</f>
        <v>0</v>
      </c>
      <c r="I94" s="14">
        <f t="shared" si="1"/>
        <v>0</v>
      </c>
    </row>
    <row r="95" spans="2:9" ht="30">
      <c r="B95" s="13" t="s">
        <v>97</v>
      </c>
      <c r="C95" s="13" t="s">
        <v>98</v>
      </c>
      <c r="D95" s="13" t="s">
        <v>99</v>
      </c>
      <c r="E95" s="13" t="s">
        <v>20</v>
      </c>
      <c r="F95" s="13" t="s">
        <v>62</v>
      </c>
      <c r="G95" s="14">
        <f t="shared" si="2"/>
        <v>0</v>
      </c>
      <c r="H95" s="14">
        <f t="shared" si="1"/>
        <v>0</v>
      </c>
      <c r="I95" s="14">
        <f t="shared" si="1"/>
        <v>0</v>
      </c>
    </row>
    <row r="96" spans="2:9" ht="18" customHeight="1">
      <c r="B96" s="13" t="s">
        <v>100</v>
      </c>
      <c r="C96" s="13" t="s">
        <v>98</v>
      </c>
      <c r="D96" s="13" t="s">
        <v>99</v>
      </c>
      <c r="E96" s="13" t="s">
        <v>20</v>
      </c>
      <c r="F96" s="13" t="s">
        <v>101</v>
      </c>
      <c r="G96" s="14">
        <f t="shared" si="2"/>
        <v>0</v>
      </c>
      <c r="H96" s="14">
        <f t="shared" si="1"/>
        <v>0</v>
      </c>
      <c r="I96" s="14">
        <f t="shared" si="1"/>
        <v>0</v>
      </c>
    </row>
    <row r="97" spans="2:9" ht="18" customHeight="1">
      <c r="B97" s="13" t="s">
        <v>102</v>
      </c>
      <c r="C97" s="13" t="s">
        <v>103</v>
      </c>
      <c r="D97" s="13" t="s">
        <v>77</v>
      </c>
      <c r="E97" s="13" t="s">
        <v>20</v>
      </c>
      <c r="F97" s="13" t="s">
        <v>104</v>
      </c>
      <c r="G97" s="14">
        <f t="shared" si="2"/>
        <v>0</v>
      </c>
      <c r="H97" s="14">
        <f>G97*1.3</f>
        <v>0</v>
      </c>
      <c r="I97" s="14">
        <f t="shared" si="1"/>
        <v>0</v>
      </c>
    </row>
    <row r="98" spans="2:9" ht="18" customHeight="1">
      <c r="B98" s="13" t="s">
        <v>102</v>
      </c>
      <c r="C98" s="13" t="s">
        <v>103</v>
      </c>
      <c r="D98" s="13" t="s">
        <v>77</v>
      </c>
      <c r="E98" s="13" t="s">
        <v>20</v>
      </c>
      <c r="F98" s="13" t="s">
        <v>105</v>
      </c>
      <c r="G98" s="14">
        <f t="shared" si="2"/>
        <v>0</v>
      </c>
      <c r="H98" s="14">
        <f t="shared" si="1"/>
        <v>0</v>
      </c>
      <c r="I98" s="14">
        <f t="shared" si="1"/>
        <v>0</v>
      </c>
    </row>
    <row r="99" spans="2:9" ht="18" customHeight="1">
      <c r="B99" s="13" t="s">
        <v>102</v>
      </c>
      <c r="C99" s="13" t="s">
        <v>103</v>
      </c>
      <c r="D99" s="13" t="s">
        <v>77</v>
      </c>
      <c r="E99" s="13" t="s">
        <v>20</v>
      </c>
      <c r="F99" s="13" t="s">
        <v>106</v>
      </c>
      <c r="G99" s="14">
        <f t="shared" si="2"/>
        <v>0</v>
      </c>
      <c r="H99" s="14">
        <f t="shared" si="1"/>
        <v>0</v>
      </c>
      <c r="I99" s="14">
        <f t="shared" si="1"/>
        <v>0</v>
      </c>
    </row>
    <row r="100" spans="2:9" ht="18" customHeight="1">
      <c r="B100" s="13" t="s">
        <v>107</v>
      </c>
      <c r="C100" s="13" t="s">
        <v>103</v>
      </c>
      <c r="D100" s="13" t="s">
        <v>77</v>
      </c>
      <c r="E100" s="13" t="s">
        <v>20</v>
      </c>
      <c r="F100" s="13" t="s">
        <v>85</v>
      </c>
      <c r="G100" s="14">
        <f t="shared" si="2"/>
        <v>0</v>
      </c>
      <c r="H100" s="14">
        <f t="shared" si="1"/>
        <v>0</v>
      </c>
      <c r="I100" s="14">
        <f t="shared" si="1"/>
        <v>0</v>
      </c>
    </row>
    <row r="101" spans="2:9" ht="30">
      <c r="B101" s="13" t="s">
        <v>108</v>
      </c>
      <c r="C101" s="13" t="s">
        <v>109</v>
      </c>
      <c r="D101" s="13" t="s">
        <v>77</v>
      </c>
      <c r="E101" s="13" t="s">
        <v>20</v>
      </c>
      <c r="F101" s="13" t="s">
        <v>110</v>
      </c>
      <c r="G101" s="14">
        <f t="shared" si="2"/>
        <v>0</v>
      </c>
      <c r="H101" s="14">
        <f t="shared" si="1"/>
        <v>0</v>
      </c>
      <c r="I101" s="14">
        <f t="shared" si="1"/>
        <v>0</v>
      </c>
    </row>
    <row r="102" spans="2:9" ht="18" customHeight="1">
      <c r="B102" s="13" t="s">
        <v>111</v>
      </c>
      <c r="C102" s="13" t="s">
        <v>112</v>
      </c>
      <c r="D102" s="13" t="s">
        <v>77</v>
      </c>
      <c r="E102" s="13" t="s">
        <v>20</v>
      </c>
      <c r="F102" s="13" t="s">
        <v>113</v>
      </c>
      <c r="G102" s="14">
        <f t="shared" si="2"/>
        <v>0</v>
      </c>
      <c r="H102" s="14">
        <f aca="true" t="shared" si="3" ref="H102:I117">G102*1.2</f>
        <v>0</v>
      </c>
      <c r="I102" s="14">
        <f t="shared" si="3"/>
        <v>0</v>
      </c>
    </row>
    <row r="103" spans="2:9" ht="18" customHeight="1">
      <c r="B103" s="13" t="s">
        <v>114</v>
      </c>
      <c r="C103" s="13" t="s">
        <v>112</v>
      </c>
      <c r="D103" s="13" t="s">
        <v>77</v>
      </c>
      <c r="E103" s="13" t="s">
        <v>20</v>
      </c>
      <c r="F103" s="13" t="s">
        <v>115</v>
      </c>
      <c r="G103" s="14">
        <f t="shared" si="2"/>
        <v>0</v>
      </c>
      <c r="H103" s="14">
        <f t="shared" si="3"/>
        <v>0</v>
      </c>
      <c r="I103" s="14">
        <f t="shared" si="3"/>
        <v>0</v>
      </c>
    </row>
    <row r="104" spans="2:9" ht="18" customHeight="1">
      <c r="B104" s="13" t="s">
        <v>114</v>
      </c>
      <c r="C104" s="13" t="s">
        <v>112</v>
      </c>
      <c r="D104" s="13" t="s">
        <v>77</v>
      </c>
      <c r="E104" s="13" t="s">
        <v>20</v>
      </c>
      <c r="F104" s="13" t="s">
        <v>85</v>
      </c>
      <c r="G104" s="14">
        <f t="shared" si="2"/>
        <v>0</v>
      </c>
      <c r="H104" s="14">
        <f t="shared" si="3"/>
        <v>0</v>
      </c>
      <c r="I104" s="14">
        <f t="shared" si="3"/>
        <v>0</v>
      </c>
    </row>
    <row r="105" spans="2:9" ht="18" customHeight="1">
      <c r="B105" s="13" t="s">
        <v>116</v>
      </c>
      <c r="C105" s="13" t="s">
        <v>117</v>
      </c>
      <c r="D105" s="13" t="s">
        <v>77</v>
      </c>
      <c r="E105" s="13" t="s">
        <v>20</v>
      </c>
      <c r="F105" s="13" t="s">
        <v>85</v>
      </c>
      <c r="G105" s="14">
        <f t="shared" si="2"/>
        <v>0</v>
      </c>
      <c r="H105" s="14">
        <f t="shared" si="3"/>
        <v>0</v>
      </c>
      <c r="I105" s="14">
        <f t="shared" si="3"/>
        <v>0</v>
      </c>
    </row>
    <row r="106" spans="2:9" ht="18" customHeight="1">
      <c r="B106" s="13" t="s">
        <v>118</v>
      </c>
      <c r="C106" s="16" t="s">
        <v>119</v>
      </c>
      <c r="D106" s="13" t="s">
        <v>77</v>
      </c>
      <c r="E106" s="13" t="s">
        <v>20</v>
      </c>
      <c r="F106" s="13" t="s">
        <v>120</v>
      </c>
      <c r="G106" s="14">
        <f t="shared" si="2"/>
        <v>0</v>
      </c>
      <c r="H106" s="14">
        <f t="shared" si="3"/>
        <v>0</v>
      </c>
      <c r="I106" s="14">
        <f t="shared" si="3"/>
        <v>0</v>
      </c>
    </row>
    <row r="107" spans="2:9" ht="18" customHeight="1">
      <c r="B107" s="13" t="s">
        <v>118</v>
      </c>
      <c r="C107" s="16" t="s">
        <v>119</v>
      </c>
      <c r="D107" s="13" t="s">
        <v>77</v>
      </c>
      <c r="E107" s="13" t="s">
        <v>20</v>
      </c>
      <c r="F107" s="13" t="s">
        <v>121</v>
      </c>
      <c r="G107" s="14">
        <f t="shared" si="2"/>
        <v>0</v>
      </c>
      <c r="H107" s="14">
        <f t="shared" si="3"/>
        <v>0</v>
      </c>
      <c r="I107" s="14">
        <f t="shared" si="3"/>
        <v>0</v>
      </c>
    </row>
    <row r="108" spans="2:9" ht="18" customHeight="1">
      <c r="B108" s="13" t="s">
        <v>118</v>
      </c>
      <c r="C108" s="16" t="s">
        <v>119</v>
      </c>
      <c r="D108" s="13" t="s">
        <v>77</v>
      </c>
      <c r="E108" s="13" t="s">
        <v>20</v>
      </c>
      <c r="F108" s="13" t="s">
        <v>101</v>
      </c>
      <c r="G108" s="14">
        <f t="shared" si="2"/>
        <v>0</v>
      </c>
      <c r="H108" s="14">
        <f t="shared" si="3"/>
        <v>0</v>
      </c>
      <c r="I108" s="14">
        <f t="shared" si="3"/>
        <v>0</v>
      </c>
    </row>
    <row r="109" spans="2:9" ht="18" customHeight="1">
      <c r="B109" s="13" t="s">
        <v>118</v>
      </c>
      <c r="C109" s="16" t="s">
        <v>119</v>
      </c>
      <c r="D109" s="13" t="s">
        <v>77</v>
      </c>
      <c r="E109" s="13" t="s">
        <v>20</v>
      </c>
      <c r="F109" s="13" t="s">
        <v>122</v>
      </c>
      <c r="G109" s="14">
        <f t="shared" si="2"/>
        <v>0</v>
      </c>
      <c r="H109" s="14">
        <f t="shared" si="3"/>
        <v>0</v>
      </c>
      <c r="I109" s="14">
        <f t="shared" si="3"/>
        <v>0</v>
      </c>
    </row>
    <row r="110" spans="2:9" ht="18" customHeight="1">
      <c r="B110" s="13" t="s">
        <v>123</v>
      </c>
      <c r="C110" s="16" t="s">
        <v>119</v>
      </c>
      <c r="D110" s="13" t="s">
        <v>77</v>
      </c>
      <c r="E110" s="13" t="s">
        <v>20</v>
      </c>
      <c r="F110" s="13" t="s">
        <v>122</v>
      </c>
      <c r="G110" s="14">
        <f t="shared" si="2"/>
        <v>0</v>
      </c>
      <c r="H110" s="14">
        <f t="shared" si="3"/>
        <v>0</v>
      </c>
      <c r="I110" s="14">
        <f t="shared" si="3"/>
        <v>0</v>
      </c>
    </row>
    <row r="111" spans="2:9" ht="18" customHeight="1">
      <c r="B111" s="13" t="s">
        <v>124</v>
      </c>
      <c r="C111" s="13" t="s">
        <v>125</v>
      </c>
      <c r="D111" s="13" t="s">
        <v>77</v>
      </c>
      <c r="E111" s="13" t="s">
        <v>20</v>
      </c>
      <c r="F111" s="13" t="s">
        <v>126</v>
      </c>
      <c r="G111" s="14">
        <f t="shared" si="2"/>
        <v>0</v>
      </c>
      <c r="H111" s="14">
        <f t="shared" si="3"/>
        <v>0</v>
      </c>
      <c r="I111" s="14">
        <f t="shared" si="3"/>
        <v>0</v>
      </c>
    </row>
    <row r="112" spans="2:9" ht="18" customHeight="1">
      <c r="B112" s="13" t="s">
        <v>124</v>
      </c>
      <c r="C112" s="13" t="s">
        <v>125</v>
      </c>
      <c r="D112" s="13" t="s">
        <v>77</v>
      </c>
      <c r="E112" s="13" t="s">
        <v>20</v>
      </c>
      <c r="F112" s="13" t="s">
        <v>91</v>
      </c>
      <c r="G112" s="14">
        <f t="shared" si="2"/>
        <v>0</v>
      </c>
      <c r="H112" s="14">
        <f t="shared" si="3"/>
        <v>0</v>
      </c>
      <c r="I112" s="14">
        <f t="shared" si="3"/>
        <v>0</v>
      </c>
    </row>
    <row r="113" spans="2:9" ht="18" customHeight="1">
      <c r="B113" s="13" t="s">
        <v>124</v>
      </c>
      <c r="C113" s="13" t="s">
        <v>125</v>
      </c>
      <c r="D113" s="13" t="s">
        <v>77</v>
      </c>
      <c r="E113" s="13" t="s">
        <v>20</v>
      </c>
      <c r="F113" s="13" t="s">
        <v>80</v>
      </c>
      <c r="G113" s="14">
        <f t="shared" si="2"/>
        <v>0</v>
      </c>
      <c r="H113" s="14">
        <f t="shared" si="3"/>
        <v>0</v>
      </c>
      <c r="I113" s="14">
        <f t="shared" si="3"/>
        <v>0</v>
      </c>
    </row>
    <row r="114" spans="2:9" ht="18" customHeight="1">
      <c r="B114" s="13" t="s">
        <v>123</v>
      </c>
      <c r="C114" s="13" t="s">
        <v>125</v>
      </c>
      <c r="D114" s="13" t="s">
        <v>77</v>
      </c>
      <c r="E114" s="13" t="s">
        <v>20</v>
      </c>
      <c r="F114" s="13" t="s">
        <v>127</v>
      </c>
      <c r="G114" s="14">
        <f t="shared" si="2"/>
        <v>0</v>
      </c>
      <c r="H114" s="14">
        <f t="shared" si="3"/>
        <v>0</v>
      </c>
      <c r="I114" s="14">
        <f t="shared" si="3"/>
        <v>0</v>
      </c>
    </row>
    <row r="115" spans="2:9" ht="18" customHeight="1">
      <c r="B115" s="13" t="s">
        <v>128</v>
      </c>
      <c r="C115" s="13" t="s">
        <v>125</v>
      </c>
      <c r="D115" s="13" t="s">
        <v>77</v>
      </c>
      <c r="E115" s="13" t="s">
        <v>20</v>
      </c>
      <c r="F115" s="13" t="s">
        <v>80</v>
      </c>
      <c r="G115" s="14">
        <f t="shared" si="2"/>
        <v>0</v>
      </c>
      <c r="H115" s="14">
        <f t="shared" si="3"/>
        <v>0</v>
      </c>
      <c r="I115" s="14">
        <f t="shared" si="3"/>
        <v>0</v>
      </c>
    </row>
    <row r="116" spans="2:9" ht="18" customHeight="1">
      <c r="B116" s="13" t="s">
        <v>129</v>
      </c>
      <c r="C116" s="16" t="s">
        <v>130</v>
      </c>
      <c r="D116" s="13" t="s">
        <v>77</v>
      </c>
      <c r="E116" s="13" t="s">
        <v>20</v>
      </c>
      <c r="F116" s="13" t="s">
        <v>131</v>
      </c>
      <c r="G116" s="14">
        <f t="shared" si="2"/>
        <v>0</v>
      </c>
      <c r="H116" s="14">
        <f>G116*1.2</f>
        <v>0</v>
      </c>
      <c r="I116" s="14">
        <f>H116*1.2</f>
        <v>0</v>
      </c>
    </row>
    <row r="117" spans="2:9" ht="18" customHeight="1">
      <c r="B117" s="13" t="s">
        <v>129</v>
      </c>
      <c r="C117" s="16" t="s">
        <v>130</v>
      </c>
      <c r="D117" s="13" t="s">
        <v>77</v>
      </c>
      <c r="E117" s="13" t="s">
        <v>20</v>
      </c>
      <c r="F117" s="13" t="s">
        <v>132</v>
      </c>
      <c r="G117" s="14">
        <f t="shared" si="2"/>
        <v>0</v>
      </c>
      <c r="H117" s="14">
        <f t="shared" si="3"/>
        <v>0</v>
      </c>
      <c r="I117" s="14">
        <f t="shared" si="3"/>
        <v>0</v>
      </c>
    </row>
    <row r="118" spans="2:9" ht="18" customHeight="1">
      <c r="B118" s="13" t="s">
        <v>129</v>
      </c>
      <c r="C118" s="16" t="s">
        <v>130</v>
      </c>
      <c r="D118" s="13" t="s">
        <v>77</v>
      </c>
      <c r="E118" s="13" t="s">
        <v>20</v>
      </c>
      <c r="F118" s="13" t="s">
        <v>133</v>
      </c>
      <c r="G118" s="14">
        <f t="shared" si="2"/>
        <v>0</v>
      </c>
      <c r="H118" s="14">
        <f aca="true" t="shared" si="4" ref="H118:I133">G118*1.2</f>
        <v>0</v>
      </c>
      <c r="I118" s="14">
        <f t="shared" si="4"/>
        <v>0</v>
      </c>
    </row>
    <row r="119" spans="2:9" ht="18" customHeight="1">
      <c r="B119" s="13" t="s">
        <v>134</v>
      </c>
      <c r="C119" s="16" t="s">
        <v>135</v>
      </c>
      <c r="D119" s="13" t="s">
        <v>77</v>
      </c>
      <c r="E119" s="13" t="s">
        <v>20</v>
      </c>
      <c r="F119" s="13" t="s">
        <v>85</v>
      </c>
      <c r="G119" s="14">
        <f t="shared" si="2"/>
        <v>0</v>
      </c>
      <c r="H119" s="14">
        <f t="shared" si="4"/>
        <v>0</v>
      </c>
      <c r="I119" s="14">
        <f t="shared" si="4"/>
        <v>0</v>
      </c>
    </row>
    <row r="120" spans="2:9" ht="30">
      <c r="B120" s="13" t="s">
        <v>136</v>
      </c>
      <c r="C120" s="16" t="s">
        <v>135</v>
      </c>
      <c r="D120" s="13" t="s">
        <v>77</v>
      </c>
      <c r="E120" s="13" t="s">
        <v>20</v>
      </c>
      <c r="F120" s="13" t="s">
        <v>137</v>
      </c>
      <c r="G120" s="14">
        <f t="shared" si="2"/>
        <v>0</v>
      </c>
      <c r="H120" s="14">
        <f t="shared" si="4"/>
        <v>0</v>
      </c>
      <c r="I120" s="14">
        <f t="shared" si="4"/>
        <v>0</v>
      </c>
    </row>
    <row r="121" spans="2:9" ht="18" customHeight="1">
      <c r="B121" s="13" t="s">
        <v>138</v>
      </c>
      <c r="C121" s="13" t="s">
        <v>139</v>
      </c>
      <c r="D121" s="13" t="s">
        <v>77</v>
      </c>
      <c r="E121" s="13" t="s">
        <v>20</v>
      </c>
      <c r="F121" s="13" t="s">
        <v>140</v>
      </c>
      <c r="G121" s="14">
        <f t="shared" si="2"/>
        <v>0</v>
      </c>
      <c r="H121" s="14">
        <f t="shared" si="4"/>
        <v>0</v>
      </c>
      <c r="I121" s="14">
        <f t="shared" si="4"/>
        <v>0</v>
      </c>
    </row>
    <row r="122" spans="2:9" ht="18" customHeight="1">
      <c r="B122" s="13" t="s">
        <v>141</v>
      </c>
      <c r="C122" s="13" t="s">
        <v>142</v>
      </c>
      <c r="D122" s="13" t="s">
        <v>77</v>
      </c>
      <c r="E122" s="13" t="s">
        <v>20</v>
      </c>
      <c r="F122" s="13" t="s">
        <v>143</v>
      </c>
      <c r="G122" s="14">
        <f t="shared" si="2"/>
        <v>0</v>
      </c>
      <c r="H122" s="14">
        <f>G122*1.2</f>
        <v>0</v>
      </c>
      <c r="I122" s="14">
        <f>H122*1.2</f>
        <v>0</v>
      </c>
    </row>
    <row r="123" spans="2:9" ht="18" customHeight="1">
      <c r="B123" s="13" t="s">
        <v>141</v>
      </c>
      <c r="C123" s="13" t="s">
        <v>142</v>
      </c>
      <c r="D123" s="13" t="s">
        <v>77</v>
      </c>
      <c r="E123" s="13" t="s">
        <v>20</v>
      </c>
      <c r="F123" s="13" t="s">
        <v>85</v>
      </c>
      <c r="G123" s="14">
        <f t="shared" si="2"/>
        <v>0</v>
      </c>
      <c r="H123" s="14">
        <f>G123*1.2</f>
        <v>0</v>
      </c>
      <c r="I123" s="14">
        <f>H123*1.2</f>
        <v>0</v>
      </c>
    </row>
    <row r="124" spans="2:9" ht="18" customHeight="1">
      <c r="B124" s="13" t="s">
        <v>144</v>
      </c>
      <c r="C124" s="13" t="s">
        <v>145</v>
      </c>
      <c r="D124" s="13" t="s">
        <v>77</v>
      </c>
      <c r="E124" s="13" t="s">
        <v>20</v>
      </c>
      <c r="F124" s="13" t="s">
        <v>85</v>
      </c>
      <c r="G124" s="14">
        <f t="shared" si="2"/>
        <v>0</v>
      </c>
      <c r="H124" s="14">
        <f t="shared" si="4"/>
        <v>0</v>
      </c>
      <c r="I124" s="14">
        <f t="shared" si="4"/>
        <v>0</v>
      </c>
    </row>
    <row r="125" spans="2:9" ht="18" customHeight="1">
      <c r="B125" s="13" t="s">
        <v>146</v>
      </c>
      <c r="C125" s="13" t="s">
        <v>147</v>
      </c>
      <c r="D125" s="13" t="s">
        <v>77</v>
      </c>
      <c r="E125" s="13" t="s">
        <v>20</v>
      </c>
      <c r="F125" s="13" t="s">
        <v>122</v>
      </c>
      <c r="G125" s="14">
        <f t="shared" si="2"/>
        <v>0</v>
      </c>
      <c r="H125" s="14">
        <f>G125*1.2</f>
        <v>0</v>
      </c>
      <c r="I125" s="14">
        <f>H125*1.2</f>
        <v>0</v>
      </c>
    </row>
    <row r="126" spans="2:9" ht="30">
      <c r="B126" s="13" t="s">
        <v>148</v>
      </c>
      <c r="C126" s="13" t="s">
        <v>147</v>
      </c>
      <c r="D126" s="13" t="s">
        <v>77</v>
      </c>
      <c r="E126" s="13" t="s">
        <v>20</v>
      </c>
      <c r="F126" s="13" t="s">
        <v>120</v>
      </c>
      <c r="G126" s="14">
        <f t="shared" si="2"/>
        <v>0</v>
      </c>
      <c r="H126" s="14">
        <f>G126*1.3</f>
        <v>0</v>
      </c>
      <c r="I126" s="14">
        <f>H126*1.2</f>
        <v>0</v>
      </c>
    </row>
    <row r="127" spans="2:9" ht="30">
      <c r="B127" s="13" t="s">
        <v>149</v>
      </c>
      <c r="C127" s="13" t="s">
        <v>147</v>
      </c>
      <c r="D127" s="13" t="s">
        <v>77</v>
      </c>
      <c r="E127" s="13" t="s">
        <v>20</v>
      </c>
      <c r="F127" s="13" t="s">
        <v>150</v>
      </c>
      <c r="G127" s="14">
        <f t="shared" si="2"/>
        <v>0</v>
      </c>
      <c r="H127" s="14">
        <f>G127*1.3</f>
        <v>0</v>
      </c>
      <c r="I127" s="14">
        <f>H127*1.2</f>
        <v>0</v>
      </c>
    </row>
    <row r="128" spans="2:9" ht="15">
      <c r="B128" s="13" t="s">
        <v>151</v>
      </c>
      <c r="C128" s="13" t="s">
        <v>139</v>
      </c>
      <c r="D128" s="13" t="s">
        <v>77</v>
      </c>
      <c r="E128" s="13" t="s">
        <v>20</v>
      </c>
      <c r="F128" s="13" t="s">
        <v>152</v>
      </c>
      <c r="G128" s="14">
        <f t="shared" si="2"/>
        <v>0</v>
      </c>
      <c r="H128" s="14">
        <f>G128*1.3</f>
        <v>0</v>
      </c>
      <c r="I128" s="14">
        <f t="shared" si="4"/>
        <v>0</v>
      </c>
    </row>
    <row r="129" spans="2:9" ht="15">
      <c r="B129" s="13" t="s">
        <v>151</v>
      </c>
      <c r="C129" s="13" t="s">
        <v>139</v>
      </c>
      <c r="D129" s="13" t="s">
        <v>77</v>
      </c>
      <c r="E129" s="13" t="s">
        <v>20</v>
      </c>
      <c r="F129" s="13" t="s">
        <v>91</v>
      </c>
      <c r="G129" s="14">
        <f t="shared" si="2"/>
        <v>0</v>
      </c>
      <c r="H129" s="14">
        <f t="shared" si="4"/>
        <v>0</v>
      </c>
      <c r="I129" s="14">
        <f t="shared" si="4"/>
        <v>0</v>
      </c>
    </row>
    <row r="130" spans="2:9" ht="15">
      <c r="B130" s="13" t="s">
        <v>151</v>
      </c>
      <c r="C130" s="13" t="s">
        <v>139</v>
      </c>
      <c r="D130" s="13" t="s">
        <v>77</v>
      </c>
      <c r="E130" s="13" t="s">
        <v>20</v>
      </c>
      <c r="F130" s="13" t="s">
        <v>153</v>
      </c>
      <c r="G130" s="14">
        <f t="shared" si="2"/>
        <v>0</v>
      </c>
      <c r="H130" s="14">
        <f t="shared" si="4"/>
        <v>0</v>
      </c>
      <c r="I130" s="14">
        <f t="shared" si="4"/>
        <v>0</v>
      </c>
    </row>
    <row r="131" spans="2:9" ht="15">
      <c r="B131" s="13" t="s">
        <v>154</v>
      </c>
      <c r="C131" s="13" t="s">
        <v>155</v>
      </c>
      <c r="D131" s="13" t="s">
        <v>77</v>
      </c>
      <c r="E131" s="13" t="s">
        <v>20</v>
      </c>
      <c r="F131" s="13" t="s">
        <v>96</v>
      </c>
      <c r="G131" s="14">
        <f t="shared" si="2"/>
        <v>0</v>
      </c>
      <c r="H131" s="14">
        <f t="shared" si="4"/>
        <v>0</v>
      </c>
      <c r="I131" s="14">
        <f t="shared" si="4"/>
        <v>0</v>
      </c>
    </row>
    <row r="132" spans="2:9" ht="30">
      <c r="B132" s="13" t="s">
        <v>156</v>
      </c>
      <c r="C132" s="13" t="s">
        <v>155</v>
      </c>
      <c r="D132" s="13" t="s">
        <v>77</v>
      </c>
      <c r="E132" s="13" t="s">
        <v>20</v>
      </c>
      <c r="F132" s="13" t="s">
        <v>85</v>
      </c>
      <c r="G132" s="14">
        <f t="shared" si="2"/>
        <v>0</v>
      </c>
      <c r="H132" s="14">
        <f t="shared" si="4"/>
        <v>0</v>
      </c>
      <c r="I132" s="14">
        <f t="shared" si="4"/>
        <v>0</v>
      </c>
    </row>
    <row r="133" spans="2:9" ht="15">
      <c r="B133" s="13" t="s">
        <v>154</v>
      </c>
      <c r="C133" s="13" t="s">
        <v>155</v>
      </c>
      <c r="D133" s="13" t="s">
        <v>77</v>
      </c>
      <c r="E133" s="13" t="s">
        <v>20</v>
      </c>
      <c r="F133" s="13" t="s">
        <v>122</v>
      </c>
      <c r="G133" s="14">
        <f t="shared" si="2"/>
        <v>0</v>
      </c>
      <c r="H133" s="14">
        <f t="shared" si="4"/>
        <v>0</v>
      </c>
      <c r="I133" s="14">
        <f t="shared" si="4"/>
        <v>0</v>
      </c>
    </row>
    <row r="134" spans="2:9" ht="15">
      <c r="B134" s="13" t="s">
        <v>157</v>
      </c>
      <c r="C134" s="13" t="s">
        <v>158</v>
      </c>
      <c r="D134" s="13" t="s">
        <v>77</v>
      </c>
      <c r="E134" s="13" t="s">
        <v>20</v>
      </c>
      <c r="F134" s="13" t="s">
        <v>85</v>
      </c>
      <c r="G134" s="14">
        <f t="shared" si="2"/>
        <v>0</v>
      </c>
      <c r="H134" s="14">
        <f aca="true" t="shared" si="5" ref="H134:I149">G134*1.2</f>
        <v>0</v>
      </c>
      <c r="I134" s="14">
        <f t="shared" si="5"/>
        <v>0</v>
      </c>
    </row>
    <row r="135" spans="2:9" ht="15">
      <c r="B135" s="13" t="s">
        <v>157</v>
      </c>
      <c r="C135" s="13" t="s">
        <v>158</v>
      </c>
      <c r="D135" s="13" t="s">
        <v>77</v>
      </c>
      <c r="E135" s="13" t="s">
        <v>20</v>
      </c>
      <c r="F135" s="13" t="s">
        <v>159</v>
      </c>
      <c r="G135" s="14">
        <f t="shared" si="2"/>
        <v>0</v>
      </c>
      <c r="H135" s="14">
        <f t="shared" si="5"/>
        <v>0</v>
      </c>
      <c r="I135" s="14">
        <f t="shared" si="5"/>
        <v>0</v>
      </c>
    </row>
    <row r="136" spans="2:9" ht="15">
      <c r="B136" s="13" t="s">
        <v>157</v>
      </c>
      <c r="C136" s="13" t="s">
        <v>158</v>
      </c>
      <c r="D136" s="13" t="s">
        <v>77</v>
      </c>
      <c r="E136" s="13" t="s">
        <v>20</v>
      </c>
      <c r="F136" s="13" t="s">
        <v>160</v>
      </c>
      <c r="G136" s="14">
        <f t="shared" si="2"/>
        <v>0</v>
      </c>
      <c r="H136" s="14">
        <f t="shared" si="5"/>
        <v>0</v>
      </c>
      <c r="I136" s="14">
        <f t="shared" si="5"/>
        <v>0</v>
      </c>
    </row>
    <row r="137" spans="2:9" ht="30">
      <c r="B137" s="13" t="s">
        <v>161</v>
      </c>
      <c r="C137" s="13" t="s">
        <v>162</v>
      </c>
      <c r="D137" s="13" t="s">
        <v>77</v>
      </c>
      <c r="E137" s="13" t="s">
        <v>20</v>
      </c>
      <c r="F137" s="13" t="s">
        <v>83</v>
      </c>
      <c r="G137" s="14">
        <f t="shared" si="2"/>
        <v>0</v>
      </c>
      <c r="H137" s="14">
        <f t="shared" si="5"/>
        <v>0</v>
      </c>
      <c r="I137" s="14">
        <f t="shared" si="5"/>
        <v>0</v>
      </c>
    </row>
    <row r="138" spans="2:9" ht="30">
      <c r="B138" s="13" t="s">
        <v>161</v>
      </c>
      <c r="C138" s="13" t="s">
        <v>162</v>
      </c>
      <c r="D138" s="13" t="s">
        <v>77</v>
      </c>
      <c r="E138" s="13" t="s">
        <v>20</v>
      </c>
      <c r="F138" s="13" t="s">
        <v>122</v>
      </c>
      <c r="G138" s="14">
        <f t="shared" si="2"/>
        <v>0</v>
      </c>
      <c r="H138" s="14">
        <f t="shared" si="5"/>
        <v>0</v>
      </c>
      <c r="I138" s="14">
        <f t="shared" si="5"/>
        <v>0</v>
      </c>
    </row>
    <row r="139" spans="2:9" ht="15">
      <c r="B139" s="13" t="s">
        <v>163</v>
      </c>
      <c r="C139" s="13" t="s">
        <v>164</v>
      </c>
      <c r="D139" s="13" t="s">
        <v>77</v>
      </c>
      <c r="E139" s="13" t="s">
        <v>20</v>
      </c>
      <c r="F139" s="13" t="s">
        <v>122</v>
      </c>
      <c r="G139" s="14">
        <f t="shared" si="2"/>
        <v>0</v>
      </c>
      <c r="H139" s="14">
        <f t="shared" si="5"/>
        <v>0</v>
      </c>
      <c r="I139" s="14">
        <f t="shared" si="5"/>
        <v>0</v>
      </c>
    </row>
    <row r="140" spans="2:9" ht="15">
      <c r="B140" s="13" t="s">
        <v>163</v>
      </c>
      <c r="C140" s="13" t="s">
        <v>164</v>
      </c>
      <c r="D140" s="13" t="s">
        <v>77</v>
      </c>
      <c r="E140" s="13" t="s">
        <v>20</v>
      </c>
      <c r="F140" s="13" t="s">
        <v>85</v>
      </c>
      <c r="G140" s="14">
        <f t="shared" si="2"/>
        <v>0</v>
      </c>
      <c r="H140" s="14">
        <f t="shared" si="5"/>
        <v>0</v>
      </c>
      <c r="I140" s="14">
        <f t="shared" si="5"/>
        <v>0</v>
      </c>
    </row>
    <row r="141" spans="2:9" ht="15">
      <c r="B141" s="13" t="s">
        <v>165</v>
      </c>
      <c r="C141" s="13" t="s">
        <v>166</v>
      </c>
      <c r="D141" s="13" t="s">
        <v>77</v>
      </c>
      <c r="E141" s="13" t="s">
        <v>20</v>
      </c>
      <c r="F141" s="13" t="s">
        <v>91</v>
      </c>
      <c r="G141" s="14">
        <f t="shared" si="2"/>
        <v>0</v>
      </c>
      <c r="H141" s="14">
        <f t="shared" si="5"/>
        <v>0</v>
      </c>
      <c r="I141" s="14">
        <f t="shared" si="5"/>
        <v>0</v>
      </c>
    </row>
    <row r="142" spans="2:9" ht="15">
      <c r="B142" s="13" t="s">
        <v>167</v>
      </c>
      <c r="C142" s="13" t="s">
        <v>168</v>
      </c>
      <c r="D142" s="13"/>
      <c r="E142" s="13" t="s">
        <v>20</v>
      </c>
      <c r="F142" s="13" t="s">
        <v>85</v>
      </c>
      <c r="G142" s="14">
        <f t="shared" si="2"/>
        <v>0</v>
      </c>
      <c r="H142" s="14">
        <f t="shared" si="5"/>
        <v>0</v>
      </c>
      <c r="I142" s="14">
        <f t="shared" si="5"/>
        <v>0</v>
      </c>
    </row>
    <row r="143" spans="2:9" ht="15">
      <c r="B143" s="13" t="s">
        <v>169</v>
      </c>
      <c r="C143" s="13" t="s">
        <v>170</v>
      </c>
      <c r="D143" s="13"/>
      <c r="E143" s="13" t="s">
        <v>20</v>
      </c>
      <c r="F143" s="13" t="s">
        <v>171</v>
      </c>
      <c r="G143" s="14">
        <f t="shared" si="2"/>
        <v>0</v>
      </c>
      <c r="H143" s="14">
        <f t="shared" si="5"/>
        <v>0</v>
      </c>
      <c r="I143" s="14">
        <f t="shared" si="5"/>
        <v>0</v>
      </c>
    </row>
    <row r="144" spans="2:9" ht="15">
      <c r="B144" s="13" t="s">
        <v>172</v>
      </c>
      <c r="C144" s="13" t="s">
        <v>173</v>
      </c>
      <c r="D144" s="13" t="s">
        <v>77</v>
      </c>
      <c r="E144" s="13" t="s">
        <v>20</v>
      </c>
      <c r="F144" s="13" t="s">
        <v>85</v>
      </c>
      <c r="G144" s="14">
        <f t="shared" si="2"/>
        <v>0</v>
      </c>
      <c r="H144" s="14">
        <f t="shared" si="5"/>
        <v>0</v>
      </c>
      <c r="I144" s="14">
        <f t="shared" si="5"/>
        <v>0</v>
      </c>
    </row>
    <row r="145" spans="2:9" ht="15">
      <c r="B145" s="13" t="s">
        <v>172</v>
      </c>
      <c r="C145" s="13" t="s">
        <v>173</v>
      </c>
      <c r="D145" s="13" t="s">
        <v>77</v>
      </c>
      <c r="E145" s="13" t="s">
        <v>20</v>
      </c>
      <c r="F145" s="13" t="s">
        <v>133</v>
      </c>
      <c r="G145" s="14">
        <f t="shared" si="2"/>
        <v>0</v>
      </c>
      <c r="H145" s="14">
        <f t="shared" si="5"/>
        <v>0</v>
      </c>
      <c r="I145" s="14">
        <f t="shared" si="5"/>
        <v>0</v>
      </c>
    </row>
    <row r="146" spans="2:9" ht="15">
      <c r="B146" s="13" t="s">
        <v>174</v>
      </c>
      <c r="C146" s="13" t="s">
        <v>175</v>
      </c>
      <c r="D146" s="13" t="s">
        <v>77</v>
      </c>
      <c r="E146" s="13" t="s">
        <v>20</v>
      </c>
      <c r="F146" s="13" t="s">
        <v>110</v>
      </c>
      <c r="G146" s="14">
        <f t="shared" si="2"/>
        <v>0</v>
      </c>
      <c r="H146" s="14">
        <f>G146*1.3</f>
        <v>0</v>
      </c>
      <c r="I146" s="14">
        <f t="shared" si="5"/>
        <v>0</v>
      </c>
    </row>
    <row r="147" spans="2:9" ht="15">
      <c r="B147" s="13" t="s">
        <v>174</v>
      </c>
      <c r="C147" s="13" t="s">
        <v>175</v>
      </c>
      <c r="D147" s="13" t="s">
        <v>77</v>
      </c>
      <c r="E147" s="13" t="s">
        <v>20</v>
      </c>
      <c r="F147" s="13" t="s">
        <v>176</v>
      </c>
      <c r="G147" s="14">
        <f t="shared" si="2"/>
        <v>0</v>
      </c>
      <c r="H147" s="14">
        <f>G147*1.3</f>
        <v>0</v>
      </c>
      <c r="I147" s="14">
        <f t="shared" si="5"/>
        <v>0</v>
      </c>
    </row>
    <row r="148" spans="2:9" ht="15">
      <c r="B148" s="13" t="s">
        <v>177</v>
      </c>
      <c r="C148" s="13" t="s">
        <v>178</v>
      </c>
      <c r="D148" s="13" t="s">
        <v>77</v>
      </c>
      <c r="E148" s="13" t="s">
        <v>20</v>
      </c>
      <c r="F148" s="13" t="s">
        <v>179</v>
      </c>
      <c r="G148" s="14">
        <f t="shared" si="2"/>
        <v>0</v>
      </c>
      <c r="H148" s="14">
        <f>G148*1.3</f>
        <v>0</v>
      </c>
      <c r="I148" s="14">
        <f>H148*1.2</f>
        <v>0</v>
      </c>
    </row>
    <row r="149" spans="2:9" ht="15">
      <c r="B149" s="13" t="s">
        <v>177</v>
      </c>
      <c r="C149" s="13" t="s">
        <v>178</v>
      </c>
      <c r="D149" s="13" t="s">
        <v>77</v>
      </c>
      <c r="E149" s="13" t="s">
        <v>20</v>
      </c>
      <c r="F149" s="13" t="s">
        <v>101</v>
      </c>
      <c r="G149" s="14">
        <f t="shared" si="2"/>
        <v>0</v>
      </c>
      <c r="H149" s="14">
        <f t="shared" si="5"/>
        <v>0</v>
      </c>
      <c r="I149" s="14">
        <f t="shared" si="5"/>
        <v>0</v>
      </c>
    </row>
    <row r="150" spans="2:9" ht="15">
      <c r="B150" s="13" t="s">
        <v>180</v>
      </c>
      <c r="C150" s="13" t="s">
        <v>181</v>
      </c>
      <c r="D150" s="13" t="s">
        <v>77</v>
      </c>
      <c r="E150" s="13" t="s">
        <v>20</v>
      </c>
      <c r="F150" s="13" t="s">
        <v>85</v>
      </c>
      <c r="G150" s="14">
        <f t="shared" si="2"/>
        <v>0</v>
      </c>
      <c r="H150" s="14">
        <f>G150*1.2</f>
        <v>0</v>
      </c>
      <c r="I150" s="14">
        <f>H150*1.2</f>
        <v>0</v>
      </c>
    </row>
    <row r="151" spans="2:9" ht="15">
      <c r="B151" s="13" t="s">
        <v>182</v>
      </c>
      <c r="C151" s="13" t="s">
        <v>175</v>
      </c>
      <c r="D151" s="13" t="s">
        <v>77</v>
      </c>
      <c r="E151" s="13" t="s">
        <v>20</v>
      </c>
      <c r="F151" s="13" t="s">
        <v>183</v>
      </c>
      <c r="G151" s="14">
        <f aca="true" t="shared" si="6" ref="G151:G214">J151*K151</f>
        <v>0</v>
      </c>
      <c r="H151" s="14">
        <f aca="true" t="shared" si="7" ref="H151:I166">G151*1.2</f>
        <v>0</v>
      </c>
      <c r="I151" s="14">
        <f t="shared" si="7"/>
        <v>0</v>
      </c>
    </row>
    <row r="152" spans="2:9" ht="15">
      <c r="B152" s="13" t="s">
        <v>182</v>
      </c>
      <c r="C152" s="13" t="s">
        <v>184</v>
      </c>
      <c r="D152" s="13" t="s">
        <v>77</v>
      </c>
      <c r="E152" s="13" t="s">
        <v>20</v>
      </c>
      <c r="F152" s="13" t="s">
        <v>83</v>
      </c>
      <c r="G152" s="14">
        <f t="shared" si="6"/>
        <v>0</v>
      </c>
      <c r="H152" s="14">
        <f>G152*1.2</f>
        <v>0</v>
      </c>
      <c r="I152" s="14">
        <f>H152*1.2</f>
        <v>0</v>
      </c>
    </row>
    <row r="153" spans="2:9" ht="15">
      <c r="B153" s="13" t="s">
        <v>185</v>
      </c>
      <c r="C153" s="13" t="s">
        <v>184</v>
      </c>
      <c r="D153" s="13" t="s">
        <v>77</v>
      </c>
      <c r="E153" s="13" t="s">
        <v>20</v>
      </c>
      <c r="F153" s="13" t="s">
        <v>83</v>
      </c>
      <c r="G153" s="14">
        <f t="shared" si="6"/>
        <v>0</v>
      </c>
      <c r="H153" s="14">
        <f t="shared" si="7"/>
        <v>0</v>
      </c>
      <c r="I153" s="14">
        <f t="shared" si="7"/>
        <v>0</v>
      </c>
    </row>
    <row r="154" spans="2:9" ht="30">
      <c r="B154" s="13" t="s">
        <v>186</v>
      </c>
      <c r="C154" s="13" t="s">
        <v>187</v>
      </c>
      <c r="D154" s="13" t="s">
        <v>77</v>
      </c>
      <c r="E154" s="13" t="s">
        <v>20</v>
      </c>
      <c r="F154" s="13" t="s">
        <v>85</v>
      </c>
      <c r="G154" s="14">
        <f t="shared" si="6"/>
        <v>0</v>
      </c>
      <c r="H154" s="14">
        <f t="shared" si="7"/>
        <v>0</v>
      </c>
      <c r="I154" s="14">
        <f t="shared" si="7"/>
        <v>0</v>
      </c>
    </row>
    <row r="155" spans="2:9" ht="30">
      <c r="B155" s="13" t="s">
        <v>186</v>
      </c>
      <c r="C155" s="13" t="s">
        <v>187</v>
      </c>
      <c r="D155" s="13" t="s">
        <v>77</v>
      </c>
      <c r="E155" s="13" t="s">
        <v>20</v>
      </c>
      <c r="F155" s="13" t="s">
        <v>188</v>
      </c>
      <c r="G155" s="14">
        <f t="shared" si="6"/>
        <v>0</v>
      </c>
      <c r="H155" s="14">
        <f>G155*1.2</f>
        <v>0</v>
      </c>
      <c r="I155" s="14">
        <f>H155*1.2</f>
        <v>0</v>
      </c>
    </row>
    <row r="156" spans="2:9" ht="15">
      <c r="B156" s="13" t="s">
        <v>189</v>
      </c>
      <c r="C156" s="13" t="s">
        <v>190</v>
      </c>
      <c r="D156" s="13" t="s">
        <v>77</v>
      </c>
      <c r="E156" s="13" t="s">
        <v>20</v>
      </c>
      <c r="F156" s="13" t="s">
        <v>153</v>
      </c>
      <c r="G156" s="14">
        <f t="shared" si="6"/>
        <v>0</v>
      </c>
      <c r="H156" s="14">
        <f t="shared" si="7"/>
        <v>0</v>
      </c>
      <c r="I156" s="14">
        <f t="shared" si="7"/>
        <v>0</v>
      </c>
    </row>
    <row r="157" spans="2:9" ht="15">
      <c r="B157" s="13" t="s">
        <v>189</v>
      </c>
      <c r="C157" s="13" t="s">
        <v>190</v>
      </c>
      <c r="D157" s="13" t="s">
        <v>77</v>
      </c>
      <c r="E157" s="13" t="s">
        <v>20</v>
      </c>
      <c r="F157" s="13" t="s">
        <v>91</v>
      </c>
      <c r="G157" s="14">
        <f t="shared" si="6"/>
        <v>0</v>
      </c>
      <c r="H157" s="14">
        <f>G157*1.2</f>
        <v>0</v>
      </c>
      <c r="I157" s="14">
        <f>H157*1.2</f>
        <v>0</v>
      </c>
    </row>
    <row r="158" spans="2:9" ht="15">
      <c r="B158" s="13" t="s">
        <v>189</v>
      </c>
      <c r="C158" s="13" t="s">
        <v>190</v>
      </c>
      <c r="D158" s="13" t="s">
        <v>77</v>
      </c>
      <c r="E158" s="13" t="s">
        <v>20</v>
      </c>
      <c r="F158" s="13" t="s">
        <v>191</v>
      </c>
      <c r="G158" s="14">
        <f t="shared" si="6"/>
        <v>0</v>
      </c>
      <c r="H158" s="14">
        <f t="shared" si="7"/>
        <v>0</v>
      </c>
      <c r="I158" s="14">
        <f t="shared" si="7"/>
        <v>0</v>
      </c>
    </row>
    <row r="159" spans="2:9" ht="15">
      <c r="B159" s="13" t="s">
        <v>192</v>
      </c>
      <c r="C159" s="13" t="s">
        <v>193</v>
      </c>
      <c r="D159" s="13" t="s">
        <v>77</v>
      </c>
      <c r="E159" s="13" t="s">
        <v>20</v>
      </c>
      <c r="F159" s="13" t="s">
        <v>27</v>
      </c>
      <c r="G159" s="14">
        <f t="shared" si="6"/>
        <v>0</v>
      </c>
      <c r="H159" s="14">
        <f t="shared" si="7"/>
        <v>0</v>
      </c>
      <c r="I159" s="14">
        <f t="shared" si="7"/>
        <v>0</v>
      </c>
    </row>
    <row r="160" spans="2:9" ht="15">
      <c r="B160" s="13" t="s">
        <v>194</v>
      </c>
      <c r="C160" s="13" t="s">
        <v>193</v>
      </c>
      <c r="D160" s="13" t="s">
        <v>77</v>
      </c>
      <c r="E160" s="13" t="s">
        <v>20</v>
      </c>
      <c r="F160" s="13" t="s">
        <v>143</v>
      </c>
      <c r="G160" s="14">
        <f t="shared" si="6"/>
        <v>0</v>
      </c>
      <c r="H160" s="14">
        <f t="shared" si="7"/>
        <v>0</v>
      </c>
      <c r="I160" s="14">
        <f t="shared" si="7"/>
        <v>0</v>
      </c>
    </row>
    <row r="161" spans="2:9" ht="15">
      <c r="B161" s="13" t="s">
        <v>195</v>
      </c>
      <c r="C161" s="13" t="s">
        <v>193</v>
      </c>
      <c r="D161" s="13" t="s">
        <v>77</v>
      </c>
      <c r="E161" s="13" t="s">
        <v>20</v>
      </c>
      <c r="F161" s="13" t="s">
        <v>132</v>
      </c>
      <c r="G161" s="14">
        <f t="shared" si="6"/>
        <v>0</v>
      </c>
      <c r="H161" s="14">
        <f t="shared" si="7"/>
        <v>0</v>
      </c>
      <c r="I161" s="14">
        <f t="shared" si="7"/>
        <v>0</v>
      </c>
    </row>
    <row r="162" spans="2:9" ht="15">
      <c r="B162" s="13" t="s">
        <v>196</v>
      </c>
      <c r="C162" s="13" t="s">
        <v>197</v>
      </c>
      <c r="D162" s="13" t="s">
        <v>77</v>
      </c>
      <c r="E162" s="13" t="s">
        <v>20</v>
      </c>
      <c r="F162" s="13" t="s">
        <v>198</v>
      </c>
      <c r="G162" s="14">
        <f t="shared" si="6"/>
        <v>0</v>
      </c>
      <c r="H162" s="14">
        <f t="shared" si="7"/>
        <v>0</v>
      </c>
      <c r="I162" s="14">
        <f t="shared" si="7"/>
        <v>0</v>
      </c>
    </row>
    <row r="163" spans="2:9" ht="30">
      <c r="B163" s="13" t="s">
        <v>199</v>
      </c>
      <c r="C163" s="13" t="s">
        <v>200</v>
      </c>
      <c r="D163" s="13" t="s">
        <v>77</v>
      </c>
      <c r="E163" s="13" t="s">
        <v>20</v>
      </c>
      <c r="F163" s="13" t="s">
        <v>201</v>
      </c>
      <c r="G163" s="14">
        <f t="shared" si="6"/>
        <v>0</v>
      </c>
      <c r="H163" s="14">
        <f t="shared" si="7"/>
        <v>0</v>
      </c>
      <c r="I163" s="14">
        <f t="shared" si="7"/>
        <v>0</v>
      </c>
    </row>
    <row r="164" spans="2:9" ht="30">
      <c r="B164" s="13" t="s">
        <v>199</v>
      </c>
      <c r="C164" s="13" t="s">
        <v>200</v>
      </c>
      <c r="D164" s="13" t="s">
        <v>77</v>
      </c>
      <c r="E164" s="13" t="s">
        <v>20</v>
      </c>
      <c r="F164" s="13" t="s">
        <v>85</v>
      </c>
      <c r="G164" s="14">
        <f t="shared" si="6"/>
        <v>0</v>
      </c>
      <c r="H164" s="14">
        <f t="shared" si="7"/>
        <v>0</v>
      </c>
      <c r="I164" s="14">
        <f t="shared" si="7"/>
        <v>0</v>
      </c>
    </row>
    <row r="165" spans="2:9" ht="30">
      <c r="B165" s="13" t="s">
        <v>202</v>
      </c>
      <c r="C165" s="13" t="s">
        <v>200</v>
      </c>
      <c r="D165" s="13" t="s">
        <v>77</v>
      </c>
      <c r="E165" s="13" t="s">
        <v>20</v>
      </c>
      <c r="F165" s="13" t="s">
        <v>85</v>
      </c>
      <c r="G165" s="14">
        <f t="shared" si="6"/>
        <v>0</v>
      </c>
      <c r="H165" s="14">
        <f t="shared" si="7"/>
        <v>0</v>
      </c>
      <c r="I165" s="14">
        <f t="shared" si="7"/>
        <v>0</v>
      </c>
    </row>
    <row r="166" spans="2:9" ht="30">
      <c r="B166" s="13" t="s">
        <v>202</v>
      </c>
      <c r="C166" s="13" t="s">
        <v>200</v>
      </c>
      <c r="D166" s="13" t="s">
        <v>77</v>
      </c>
      <c r="E166" s="13" t="s">
        <v>20</v>
      </c>
      <c r="F166" s="13" t="s">
        <v>122</v>
      </c>
      <c r="G166" s="14">
        <f t="shared" si="6"/>
        <v>0</v>
      </c>
      <c r="H166" s="14">
        <f t="shared" si="7"/>
        <v>0</v>
      </c>
      <c r="I166" s="14">
        <f t="shared" si="7"/>
        <v>0</v>
      </c>
    </row>
    <row r="167" spans="2:9" ht="15">
      <c r="B167" s="13" t="s">
        <v>203</v>
      </c>
      <c r="C167" s="13" t="s">
        <v>204</v>
      </c>
      <c r="D167" s="13" t="s">
        <v>77</v>
      </c>
      <c r="E167" s="13" t="s">
        <v>20</v>
      </c>
      <c r="F167" s="13" t="s">
        <v>179</v>
      </c>
      <c r="G167" s="14">
        <f t="shared" si="6"/>
        <v>0</v>
      </c>
      <c r="H167" s="14">
        <f>G167*1.3</f>
        <v>0</v>
      </c>
      <c r="I167" s="14">
        <f aca="true" t="shared" si="8" ref="H167:I182">H167*1.2</f>
        <v>0</v>
      </c>
    </row>
    <row r="168" spans="2:9" ht="15">
      <c r="B168" s="13" t="s">
        <v>203</v>
      </c>
      <c r="C168" s="13" t="s">
        <v>204</v>
      </c>
      <c r="D168" s="13" t="s">
        <v>77</v>
      </c>
      <c r="E168" s="13" t="s">
        <v>20</v>
      </c>
      <c r="F168" s="13" t="s">
        <v>110</v>
      </c>
      <c r="G168" s="14">
        <f t="shared" si="6"/>
        <v>0</v>
      </c>
      <c r="H168" s="14">
        <f t="shared" si="8"/>
        <v>0</v>
      </c>
      <c r="I168" s="14">
        <f t="shared" si="8"/>
        <v>0</v>
      </c>
    </row>
    <row r="169" spans="2:9" ht="15">
      <c r="B169" s="13" t="s">
        <v>203</v>
      </c>
      <c r="C169" s="13" t="s">
        <v>204</v>
      </c>
      <c r="D169" s="13" t="s">
        <v>77</v>
      </c>
      <c r="E169" s="13" t="s">
        <v>20</v>
      </c>
      <c r="F169" s="13" t="s">
        <v>85</v>
      </c>
      <c r="G169" s="14">
        <f t="shared" si="6"/>
        <v>0</v>
      </c>
      <c r="H169" s="14">
        <f t="shared" si="8"/>
        <v>0</v>
      </c>
      <c r="I169" s="14">
        <f t="shared" si="8"/>
        <v>0</v>
      </c>
    </row>
    <row r="170" spans="2:9" ht="15">
      <c r="B170" s="13" t="s">
        <v>205</v>
      </c>
      <c r="C170" s="13" t="s">
        <v>206</v>
      </c>
      <c r="D170" s="13" t="s">
        <v>77</v>
      </c>
      <c r="E170" s="13" t="s">
        <v>20</v>
      </c>
      <c r="F170" s="13" t="s">
        <v>85</v>
      </c>
      <c r="G170" s="14">
        <f t="shared" si="6"/>
        <v>0</v>
      </c>
      <c r="H170" s="14">
        <f t="shared" si="8"/>
        <v>0</v>
      </c>
      <c r="I170" s="14">
        <f t="shared" si="8"/>
        <v>0</v>
      </c>
    </row>
    <row r="171" spans="2:9" ht="15">
      <c r="B171" s="13" t="s">
        <v>207</v>
      </c>
      <c r="C171" s="13" t="s">
        <v>208</v>
      </c>
      <c r="D171" s="13" t="s">
        <v>77</v>
      </c>
      <c r="E171" s="13" t="s">
        <v>20</v>
      </c>
      <c r="F171" s="13" t="s">
        <v>96</v>
      </c>
      <c r="G171" s="14">
        <f t="shared" si="6"/>
        <v>0</v>
      </c>
      <c r="H171" s="14">
        <f t="shared" si="8"/>
        <v>0</v>
      </c>
      <c r="I171" s="14">
        <f t="shared" si="8"/>
        <v>0</v>
      </c>
    </row>
    <row r="172" spans="2:9" ht="15">
      <c r="B172" s="13" t="s">
        <v>209</v>
      </c>
      <c r="C172" s="13" t="s">
        <v>210</v>
      </c>
      <c r="D172" s="13" t="s">
        <v>77</v>
      </c>
      <c r="E172" s="13" t="s">
        <v>20</v>
      </c>
      <c r="F172" s="13" t="s">
        <v>26</v>
      </c>
      <c r="G172" s="14">
        <f t="shared" si="6"/>
        <v>0</v>
      </c>
      <c r="H172" s="14">
        <f t="shared" si="8"/>
        <v>0</v>
      </c>
      <c r="I172" s="14">
        <f t="shared" si="8"/>
        <v>0</v>
      </c>
    </row>
    <row r="173" spans="2:9" ht="15">
      <c r="B173" s="13" t="s">
        <v>209</v>
      </c>
      <c r="C173" s="13" t="s">
        <v>210</v>
      </c>
      <c r="D173" s="13" t="s">
        <v>77</v>
      </c>
      <c r="E173" s="13" t="s">
        <v>20</v>
      </c>
      <c r="F173" s="13" t="s">
        <v>211</v>
      </c>
      <c r="G173" s="14">
        <f t="shared" si="6"/>
        <v>0</v>
      </c>
      <c r="H173" s="14">
        <f t="shared" si="8"/>
        <v>0</v>
      </c>
      <c r="I173" s="14">
        <f t="shared" si="8"/>
        <v>0</v>
      </c>
    </row>
    <row r="174" spans="2:9" ht="15">
      <c r="B174" s="13" t="s">
        <v>212</v>
      </c>
      <c r="C174" s="13" t="s">
        <v>213</v>
      </c>
      <c r="D174" s="13" t="s">
        <v>77</v>
      </c>
      <c r="E174" s="13" t="s">
        <v>20</v>
      </c>
      <c r="F174" s="13" t="s">
        <v>211</v>
      </c>
      <c r="G174" s="14">
        <f t="shared" si="6"/>
        <v>0</v>
      </c>
      <c r="H174" s="14">
        <f>G174*1.3</f>
        <v>0</v>
      </c>
      <c r="I174" s="14">
        <f t="shared" si="8"/>
        <v>0</v>
      </c>
    </row>
    <row r="175" spans="2:9" ht="15">
      <c r="B175" s="13" t="s">
        <v>212</v>
      </c>
      <c r="C175" s="13" t="s">
        <v>213</v>
      </c>
      <c r="D175" s="13" t="s">
        <v>77</v>
      </c>
      <c r="E175" s="13" t="s">
        <v>20</v>
      </c>
      <c r="F175" s="13" t="s">
        <v>211</v>
      </c>
      <c r="G175" s="14">
        <f t="shared" si="6"/>
        <v>0</v>
      </c>
      <c r="H175" s="14">
        <f>G175*1.3</f>
        <v>0</v>
      </c>
      <c r="I175" s="14">
        <f>H175*1.2</f>
        <v>0</v>
      </c>
    </row>
    <row r="176" spans="2:9" ht="15">
      <c r="B176" s="13" t="s">
        <v>214</v>
      </c>
      <c r="C176" s="13" t="s">
        <v>210</v>
      </c>
      <c r="D176" s="13" t="s">
        <v>77</v>
      </c>
      <c r="E176" s="13" t="s">
        <v>20</v>
      </c>
      <c r="F176" s="13" t="s">
        <v>215</v>
      </c>
      <c r="G176" s="14">
        <f t="shared" si="6"/>
        <v>0</v>
      </c>
      <c r="H176" s="14">
        <f t="shared" si="8"/>
        <v>0</v>
      </c>
      <c r="I176" s="14">
        <f t="shared" si="8"/>
        <v>0</v>
      </c>
    </row>
    <row r="177" spans="2:9" ht="15">
      <c r="B177" s="13" t="s">
        <v>214</v>
      </c>
      <c r="C177" s="13" t="s">
        <v>210</v>
      </c>
      <c r="D177" s="13" t="s">
        <v>77</v>
      </c>
      <c r="E177" s="13" t="s">
        <v>20</v>
      </c>
      <c r="F177" s="13" t="s">
        <v>191</v>
      </c>
      <c r="G177" s="14">
        <f t="shared" si="6"/>
        <v>0</v>
      </c>
      <c r="H177" s="14">
        <f t="shared" si="8"/>
        <v>0</v>
      </c>
      <c r="I177" s="14">
        <f t="shared" si="8"/>
        <v>0</v>
      </c>
    </row>
    <row r="178" spans="2:9" ht="15">
      <c r="B178" s="13" t="s">
        <v>214</v>
      </c>
      <c r="C178" s="13" t="s">
        <v>210</v>
      </c>
      <c r="D178" s="13" t="s">
        <v>77</v>
      </c>
      <c r="E178" s="13" t="s">
        <v>20</v>
      </c>
      <c r="F178" s="13" t="s">
        <v>91</v>
      </c>
      <c r="G178" s="14">
        <f t="shared" si="6"/>
        <v>0</v>
      </c>
      <c r="H178" s="14">
        <f t="shared" si="8"/>
        <v>0</v>
      </c>
      <c r="I178" s="14">
        <f t="shared" si="8"/>
        <v>0</v>
      </c>
    </row>
    <row r="179" spans="2:9" ht="15">
      <c r="B179" s="13" t="s">
        <v>214</v>
      </c>
      <c r="C179" s="13" t="s">
        <v>210</v>
      </c>
      <c r="D179" s="13" t="s">
        <v>77</v>
      </c>
      <c r="E179" s="13" t="s">
        <v>20</v>
      </c>
      <c r="F179" s="13" t="s">
        <v>216</v>
      </c>
      <c r="G179" s="14">
        <f t="shared" si="6"/>
        <v>0</v>
      </c>
      <c r="H179" s="14">
        <f t="shared" si="8"/>
        <v>0</v>
      </c>
      <c r="I179" s="14">
        <f t="shared" si="8"/>
        <v>0</v>
      </c>
    </row>
    <row r="180" spans="2:9" ht="15">
      <c r="B180" s="13" t="s">
        <v>214</v>
      </c>
      <c r="C180" s="13" t="s">
        <v>210</v>
      </c>
      <c r="D180" s="13" t="s">
        <v>77</v>
      </c>
      <c r="E180" s="13" t="s">
        <v>20</v>
      </c>
      <c r="F180" s="13" t="s">
        <v>101</v>
      </c>
      <c r="G180" s="14">
        <f t="shared" si="6"/>
        <v>0</v>
      </c>
      <c r="H180" s="14">
        <f t="shared" si="8"/>
        <v>0</v>
      </c>
      <c r="I180" s="14">
        <f t="shared" si="8"/>
        <v>0</v>
      </c>
    </row>
    <row r="181" spans="2:9" ht="15">
      <c r="B181" s="13" t="s">
        <v>217</v>
      </c>
      <c r="C181" s="13" t="s">
        <v>210</v>
      </c>
      <c r="D181" s="13" t="s">
        <v>77</v>
      </c>
      <c r="E181" s="13" t="s">
        <v>20</v>
      </c>
      <c r="F181" s="13" t="s">
        <v>198</v>
      </c>
      <c r="G181" s="14">
        <f t="shared" si="6"/>
        <v>0</v>
      </c>
      <c r="H181" s="14">
        <f t="shared" si="8"/>
        <v>0</v>
      </c>
      <c r="I181" s="14">
        <f t="shared" si="8"/>
        <v>0</v>
      </c>
    </row>
    <row r="182" spans="2:9" ht="15">
      <c r="B182" s="13" t="s">
        <v>218</v>
      </c>
      <c r="C182" s="13" t="s">
        <v>219</v>
      </c>
      <c r="D182" s="13" t="s">
        <v>77</v>
      </c>
      <c r="E182" s="13" t="s">
        <v>20</v>
      </c>
      <c r="F182" s="13" t="s">
        <v>83</v>
      </c>
      <c r="G182" s="14">
        <f t="shared" si="6"/>
        <v>0</v>
      </c>
      <c r="H182" s="14">
        <f t="shared" si="8"/>
        <v>0</v>
      </c>
      <c r="I182" s="14">
        <f t="shared" si="8"/>
        <v>0</v>
      </c>
    </row>
    <row r="183" spans="2:9" ht="15">
      <c r="B183" s="13" t="s">
        <v>220</v>
      </c>
      <c r="C183" s="13" t="s">
        <v>221</v>
      </c>
      <c r="D183" s="13" t="s">
        <v>53</v>
      </c>
      <c r="E183" s="13" t="s">
        <v>20</v>
      </c>
      <c r="F183" s="13" t="s">
        <v>222</v>
      </c>
      <c r="G183" s="14">
        <f t="shared" si="6"/>
        <v>0</v>
      </c>
      <c r="H183" s="14">
        <f aca="true" t="shared" si="9" ref="H183:I198">G183*1.2</f>
        <v>0</v>
      </c>
      <c r="I183" s="14">
        <f t="shared" si="9"/>
        <v>0</v>
      </c>
    </row>
    <row r="184" spans="2:9" ht="15">
      <c r="B184" s="13" t="s">
        <v>223</v>
      </c>
      <c r="C184" s="13" t="s">
        <v>224</v>
      </c>
      <c r="D184" s="13" t="s">
        <v>53</v>
      </c>
      <c r="E184" s="13" t="s">
        <v>20</v>
      </c>
      <c r="F184" s="13" t="s">
        <v>225</v>
      </c>
      <c r="G184" s="14">
        <f t="shared" si="6"/>
        <v>0</v>
      </c>
      <c r="H184" s="14">
        <f t="shared" si="9"/>
        <v>0</v>
      </c>
      <c r="I184" s="14">
        <f t="shared" si="9"/>
        <v>0</v>
      </c>
    </row>
    <row r="185" spans="2:9" ht="30">
      <c r="B185" s="13" t="s">
        <v>226</v>
      </c>
      <c r="C185" s="13" t="s">
        <v>224</v>
      </c>
      <c r="D185" s="13" t="s">
        <v>53</v>
      </c>
      <c r="E185" s="13" t="s">
        <v>20</v>
      </c>
      <c r="F185" s="13" t="s">
        <v>26</v>
      </c>
      <c r="G185" s="14">
        <f t="shared" si="6"/>
        <v>0</v>
      </c>
      <c r="H185" s="14">
        <f t="shared" si="9"/>
        <v>0</v>
      </c>
      <c r="I185" s="14">
        <f t="shared" si="9"/>
        <v>0</v>
      </c>
    </row>
    <row r="186" spans="2:9" ht="30">
      <c r="B186" s="13" t="s">
        <v>226</v>
      </c>
      <c r="C186" s="13" t="s">
        <v>224</v>
      </c>
      <c r="D186" s="13" t="s">
        <v>53</v>
      </c>
      <c r="E186" s="13" t="s">
        <v>20</v>
      </c>
      <c r="F186" s="13" t="s">
        <v>122</v>
      </c>
      <c r="G186" s="14">
        <f t="shared" si="6"/>
        <v>0</v>
      </c>
      <c r="H186" s="14">
        <f t="shared" si="9"/>
        <v>0</v>
      </c>
      <c r="I186" s="14">
        <f t="shared" si="9"/>
        <v>0</v>
      </c>
    </row>
    <row r="187" spans="2:9" ht="15">
      <c r="B187" s="13" t="s">
        <v>227</v>
      </c>
      <c r="C187" s="13" t="s">
        <v>228</v>
      </c>
      <c r="D187" s="13" t="s">
        <v>53</v>
      </c>
      <c r="E187" s="13" t="s">
        <v>20</v>
      </c>
      <c r="F187" s="13" t="s">
        <v>133</v>
      </c>
      <c r="G187" s="14">
        <f t="shared" si="6"/>
        <v>0</v>
      </c>
      <c r="H187" s="14">
        <f t="shared" si="9"/>
        <v>0</v>
      </c>
      <c r="I187" s="14">
        <f t="shared" si="9"/>
        <v>0</v>
      </c>
    </row>
    <row r="188" spans="2:9" ht="15">
      <c r="B188" s="13" t="s">
        <v>227</v>
      </c>
      <c r="C188" s="13" t="s">
        <v>228</v>
      </c>
      <c r="D188" s="13" t="s">
        <v>53</v>
      </c>
      <c r="E188" s="13" t="s">
        <v>20</v>
      </c>
      <c r="F188" s="13" t="s">
        <v>85</v>
      </c>
      <c r="G188" s="14">
        <f t="shared" si="6"/>
        <v>0</v>
      </c>
      <c r="H188" s="14">
        <f t="shared" si="9"/>
        <v>0</v>
      </c>
      <c r="I188" s="14">
        <f t="shared" si="9"/>
        <v>0</v>
      </c>
    </row>
    <row r="189" spans="2:9" ht="15">
      <c r="B189" s="13" t="s">
        <v>229</v>
      </c>
      <c r="C189" s="13" t="s">
        <v>228</v>
      </c>
      <c r="D189" s="13" t="s">
        <v>53</v>
      </c>
      <c r="E189" s="13" t="s">
        <v>20</v>
      </c>
      <c r="F189" s="13" t="s">
        <v>26</v>
      </c>
      <c r="G189" s="14">
        <f t="shared" si="6"/>
        <v>0</v>
      </c>
      <c r="H189" s="14">
        <f t="shared" si="9"/>
        <v>0</v>
      </c>
      <c r="I189" s="14">
        <f t="shared" si="9"/>
        <v>0</v>
      </c>
    </row>
    <row r="190" spans="2:9" ht="15">
      <c r="B190" s="13" t="s">
        <v>230</v>
      </c>
      <c r="C190" s="13" t="s">
        <v>231</v>
      </c>
      <c r="D190" s="13" t="s">
        <v>53</v>
      </c>
      <c r="E190" s="13" t="s">
        <v>20</v>
      </c>
      <c r="F190" s="13" t="s">
        <v>153</v>
      </c>
      <c r="G190" s="14">
        <f t="shared" si="6"/>
        <v>0</v>
      </c>
      <c r="H190" s="14">
        <f t="shared" si="9"/>
        <v>0</v>
      </c>
      <c r="I190" s="14">
        <f t="shared" si="9"/>
        <v>0</v>
      </c>
    </row>
    <row r="191" spans="2:9" ht="15">
      <c r="B191" s="13" t="s">
        <v>232</v>
      </c>
      <c r="C191" s="13" t="s">
        <v>233</v>
      </c>
      <c r="D191" s="13" t="s">
        <v>53</v>
      </c>
      <c r="E191" s="13" t="s">
        <v>20</v>
      </c>
      <c r="F191" s="13" t="s">
        <v>153</v>
      </c>
      <c r="G191" s="14">
        <f t="shared" si="6"/>
        <v>0</v>
      </c>
      <c r="H191" s="14">
        <f t="shared" si="9"/>
        <v>0</v>
      </c>
      <c r="I191" s="14">
        <f t="shared" si="9"/>
        <v>0</v>
      </c>
    </row>
    <row r="192" spans="2:9" ht="15">
      <c r="B192" s="13" t="s">
        <v>234</v>
      </c>
      <c r="C192" s="13" t="s">
        <v>235</v>
      </c>
      <c r="D192" s="13" t="s">
        <v>53</v>
      </c>
      <c r="E192" s="13" t="s">
        <v>20</v>
      </c>
      <c r="F192" s="13" t="s">
        <v>153</v>
      </c>
      <c r="G192" s="14">
        <f t="shared" si="6"/>
        <v>0</v>
      </c>
      <c r="H192" s="14">
        <f t="shared" si="9"/>
        <v>0</v>
      </c>
      <c r="I192" s="14">
        <f t="shared" si="9"/>
        <v>0</v>
      </c>
    </row>
    <row r="193" spans="2:9" ht="15">
      <c r="B193" s="13" t="s">
        <v>236</v>
      </c>
      <c r="C193" s="13" t="s">
        <v>237</v>
      </c>
      <c r="D193" s="13" t="s">
        <v>53</v>
      </c>
      <c r="E193" s="13" t="s">
        <v>20</v>
      </c>
      <c r="F193" s="13" t="s">
        <v>153</v>
      </c>
      <c r="G193" s="14">
        <f t="shared" si="6"/>
        <v>0</v>
      </c>
      <c r="H193" s="14">
        <f t="shared" si="9"/>
        <v>0</v>
      </c>
      <c r="I193" s="14">
        <f t="shared" si="9"/>
        <v>0</v>
      </c>
    </row>
    <row r="194" spans="2:9" ht="30">
      <c r="B194" s="13" t="s">
        <v>238</v>
      </c>
      <c r="C194" s="13" t="s">
        <v>237</v>
      </c>
      <c r="D194" s="13" t="s">
        <v>53</v>
      </c>
      <c r="E194" s="13" t="s">
        <v>20</v>
      </c>
      <c r="F194" s="13" t="s">
        <v>101</v>
      </c>
      <c r="G194" s="14">
        <f t="shared" si="6"/>
        <v>0</v>
      </c>
      <c r="H194" s="14">
        <f t="shared" si="9"/>
        <v>0</v>
      </c>
      <c r="I194" s="14">
        <f t="shared" si="9"/>
        <v>0</v>
      </c>
    </row>
    <row r="195" spans="2:9" ht="15">
      <c r="B195" s="13" t="s">
        <v>239</v>
      </c>
      <c r="C195" s="13" t="s">
        <v>237</v>
      </c>
      <c r="D195" s="13" t="s">
        <v>53</v>
      </c>
      <c r="E195" s="13" t="s">
        <v>20</v>
      </c>
      <c r="F195" s="13" t="s">
        <v>153</v>
      </c>
      <c r="G195" s="14">
        <f t="shared" si="6"/>
        <v>0</v>
      </c>
      <c r="H195" s="14">
        <f t="shared" si="9"/>
        <v>0</v>
      </c>
      <c r="I195" s="14">
        <f t="shared" si="9"/>
        <v>0</v>
      </c>
    </row>
    <row r="196" spans="2:9" ht="30">
      <c r="B196" s="13" t="s">
        <v>240</v>
      </c>
      <c r="C196" s="13" t="s">
        <v>241</v>
      </c>
      <c r="D196" s="13" t="s">
        <v>53</v>
      </c>
      <c r="E196" s="13" t="s">
        <v>20</v>
      </c>
      <c r="F196" s="13" t="s">
        <v>96</v>
      </c>
      <c r="G196" s="14">
        <f t="shared" si="6"/>
        <v>0</v>
      </c>
      <c r="H196" s="14">
        <f t="shared" si="9"/>
        <v>0</v>
      </c>
      <c r="I196" s="14">
        <f t="shared" si="9"/>
        <v>0</v>
      </c>
    </row>
    <row r="197" spans="2:9" ht="30">
      <c r="B197" s="13" t="s">
        <v>240</v>
      </c>
      <c r="C197" s="13" t="s">
        <v>241</v>
      </c>
      <c r="D197" s="13" t="s">
        <v>53</v>
      </c>
      <c r="E197" s="13" t="s">
        <v>20</v>
      </c>
      <c r="F197" s="13" t="s">
        <v>242</v>
      </c>
      <c r="G197" s="14">
        <f t="shared" si="6"/>
        <v>0</v>
      </c>
      <c r="H197" s="14">
        <f t="shared" si="9"/>
        <v>0</v>
      </c>
      <c r="I197" s="14">
        <f t="shared" si="9"/>
        <v>0</v>
      </c>
    </row>
    <row r="198" spans="2:9" ht="30">
      <c r="B198" s="13" t="s">
        <v>243</v>
      </c>
      <c r="C198" s="13" t="s">
        <v>244</v>
      </c>
      <c r="D198" s="13" t="s">
        <v>53</v>
      </c>
      <c r="E198" s="13" t="s">
        <v>20</v>
      </c>
      <c r="F198" s="13" t="s">
        <v>245</v>
      </c>
      <c r="G198" s="14">
        <f t="shared" si="6"/>
        <v>0</v>
      </c>
      <c r="H198" s="14">
        <f t="shared" si="9"/>
        <v>0</v>
      </c>
      <c r="I198" s="14">
        <f t="shared" si="9"/>
        <v>0</v>
      </c>
    </row>
    <row r="199" spans="2:9" ht="15">
      <c r="B199" s="13" t="s">
        <v>246</v>
      </c>
      <c r="C199" s="13" t="s">
        <v>247</v>
      </c>
      <c r="D199" s="13" t="s">
        <v>53</v>
      </c>
      <c r="E199" s="13" t="s">
        <v>20</v>
      </c>
      <c r="F199" s="13" t="s">
        <v>137</v>
      </c>
      <c r="G199" s="14">
        <f t="shared" si="6"/>
        <v>0</v>
      </c>
      <c r="H199" s="14">
        <f aca="true" t="shared" si="10" ref="H199:I214">G199*1.2</f>
        <v>0</v>
      </c>
      <c r="I199" s="14">
        <f t="shared" si="10"/>
        <v>0</v>
      </c>
    </row>
    <row r="200" spans="2:9" ht="15">
      <c r="B200" s="13" t="s">
        <v>246</v>
      </c>
      <c r="C200" s="13" t="s">
        <v>247</v>
      </c>
      <c r="D200" s="13" t="s">
        <v>53</v>
      </c>
      <c r="E200" s="13" t="s">
        <v>20</v>
      </c>
      <c r="F200" s="13" t="s">
        <v>248</v>
      </c>
      <c r="G200" s="14">
        <f t="shared" si="6"/>
        <v>0</v>
      </c>
      <c r="H200" s="14">
        <f t="shared" si="10"/>
        <v>0</v>
      </c>
      <c r="I200" s="14">
        <f t="shared" si="10"/>
        <v>0</v>
      </c>
    </row>
    <row r="201" spans="2:9" ht="15">
      <c r="B201" s="13" t="s">
        <v>249</v>
      </c>
      <c r="C201" s="13" t="s">
        <v>250</v>
      </c>
      <c r="D201" s="13" t="s">
        <v>53</v>
      </c>
      <c r="E201" s="13" t="s">
        <v>20</v>
      </c>
      <c r="F201" s="13" t="s">
        <v>26</v>
      </c>
      <c r="G201" s="14">
        <f t="shared" si="6"/>
        <v>0</v>
      </c>
      <c r="H201" s="14">
        <f t="shared" si="10"/>
        <v>0</v>
      </c>
      <c r="I201" s="14">
        <f t="shared" si="10"/>
        <v>0</v>
      </c>
    </row>
    <row r="202" spans="2:9" ht="15">
      <c r="B202" s="13" t="s">
        <v>251</v>
      </c>
      <c r="C202" s="13" t="s">
        <v>250</v>
      </c>
      <c r="D202" s="13" t="s">
        <v>53</v>
      </c>
      <c r="E202" s="13" t="s">
        <v>20</v>
      </c>
      <c r="F202" s="13" t="s">
        <v>26</v>
      </c>
      <c r="G202" s="14">
        <f t="shared" si="6"/>
        <v>0</v>
      </c>
      <c r="H202" s="14">
        <f t="shared" si="10"/>
        <v>0</v>
      </c>
      <c r="I202" s="14">
        <f t="shared" si="10"/>
        <v>0</v>
      </c>
    </row>
    <row r="203" spans="2:9" ht="15">
      <c r="B203" s="13" t="s">
        <v>252</v>
      </c>
      <c r="C203" s="13" t="s">
        <v>253</v>
      </c>
      <c r="D203" s="13" t="s">
        <v>53</v>
      </c>
      <c r="E203" s="13" t="s">
        <v>20</v>
      </c>
      <c r="F203" s="13" t="s">
        <v>85</v>
      </c>
      <c r="G203" s="14">
        <f t="shared" si="6"/>
        <v>0</v>
      </c>
      <c r="H203" s="14">
        <f t="shared" si="10"/>
        <v>0</v>
      </c>
      <c r="I203" s="14">
        <f t="shared" si="10"/>
        <v>0</v>
      </c>
    </row>
    <row r="204" spans="2:9" ht="15">
      <c r="B204" s="13" t="s">
        <v>254</v>
      </c>
      <c r="C204" s="13" t="s">
        <v>255</v>
      </c>
      <c r="D204" s="13" t="s">
        <v>99</v>
      </c>
      <c r="E204" s="13" t="s">
        <v>20</v>
      </c>
      <c r="F204" s="13" t="s">
        <v>256</v>
      </c>
      <c r="G204" s="14">
        <f t="shared" si="6"/>
        <v>0</v>
      </c>
      <c r="H204" s="14">
        <f t="shared" si="10"/>
        <v>0</v>
      </c>
      <c r="I204" s="14">
        <f t="shared" si="10"/>
        <v>0</v>
      </c>
    </row>
    <row r="205" spans="2:9" ht="15">
      <c r="B205" s="13" t="s">
        <v>257</v>
      </c>
      <c r="C205" s="13" t="s">
        <v>258</v>
      </c>
      <c r="D205" s="13" t="s">
        <v>99</v>
      </c>
      <c r="E205" s="13" t="s">
        <v>20</v>
      </c>
      <c r="F205" s="13" t="s">
        <v>80</v>
      </c>
      <c r="G205" s="14">
        <f t="shared" si="6"/>
        <v>0</v>
      </c>
      <c r="H205" s="14">
        <f t="shared" si="10"/>
        <v>0</v>
      </c>
      <c r="I205" s="14">
        <f t="shared" si="10"/>
        <v>0</v>
      </c>
    </row>
    <row r="206" spans="2:9" ht="15">
      <c r="B206" s="13" t="s">
        <v>257</v>
      </c>
      <c r="C206" s="13" t="s">
        <v>258</v>
      </c>
      <c r="D206" s="13" t="s">
        <v>99</v>
      </c>
      <c r="E206" s="13" t="s">
        <v>20</v>
      </c>
      <c r="F206" s="13" t="s">
        <v>215</v>
      </c>
      <c r="G206" s="14">
        <f t="shared" si="6"/>
        <v>0</v>
      </c>
      <c r="H206" s="14">
        <f t="shared" si="10"/>
        <v>0</v>
      </c>
      <c r="I206" s="14">
        <f t="shared" si="10"/>
        <v>0</v>
      </c>
    </row>
    <row r="207" spans="2:9" ht="15">
      <c r="B207" s="13" t="s">
        <v>259</v>
      </c>
      <c r="C207" s="13" t="s">
        <v>260</v>
      </c>
      <c r="D207" s="13" t="s">
        <v>53</v>
      </c>
      <c r="E207" s="13" t="s">
        <v>20</v>
      </c>
      <c r="F207" s="13" t="s">
        <v>183</v>
      </c>
      <c r="G207" s="14">
        <f t="shared" si="6"/>
        <v>0</v>
      </c>
      <c r="H207" s="14">
        <f t="shared" si="10"/>
        <v>0</v>
      </c>
      <c r="I207" s="14">
        <f t="shared" si="10"/>
        <v>0</v>
      </c>
    </row>
    <row r="208" spans="2:9" ht="15">
      <c r="B208" s="13" t="s">
        <v>259</v>
      </c>
      <c r="C208" s="13" t="s">
        <v>260</v>
      </c>
      <c r="D208" s="13" t="s">
        <v>53</v>
      </c>
      <c r="E208" s="13" t="s">
        <v>20</v>
      </c>
      <c r="F208" s="13" t="s">
        <v>191</v>
      </c>
      <c r="G208" s="14">
        <f t="shared" si="6"/>
        <v>0</v>
      </c>
      <c r="H208" s="14">
        <f t="shared" si="10"/>
        <v>0</v>
      </c>
      <c r="I208" s="14">
        <f t="shared" si="10"/>
        <v>0</v>
      </c>
    </row>
    <row r="209" spans="2:9" ht="15">
      <c r="B209" s="13" t="s">
        <v>261</v>
      </c>
      <c r="C209" s="13" t="s">
        <v>260</v>
      </c>
      <c r="D209" s="13" t="s">
        <v>53</v>
      </c>
      <c r="E209" s="13" t="s">
        <v>20</v>
      </c>
      <c r="F209" s="13" t="s">
        <v>27</v>
      </c>
      <c r="G209" s="14">
        <f t="shared" si="6"/>
        <v>0</v>
      </c>
      <c r="H209" s="14">
        <f t="shared" si="10"/>
        <v>0</v>
      </c>
      <c r="I209" s="14">
        <f t="shared" si="10"/>
        <v>0</v>
      </c>
    </row>
    <row r="210" spans="2:9" ht="15">
      <c r="B210" s="13" t="s">
        <v>261</v>
      </c>
      <c r="C210" s="13" t="s">
        <v>260</v>
      </c>
      <c r="D210" s="13" t="s">
        <v>53</v>
      </c>
      <c r="E210" s="13" t="s">
        <v>20</v>
      </c>
      <c r="F210" s="13" t="s">
        <v>179</v>
      </c>
      <c r="G210" s="14">
        <f t="shared" si="6"/>
        <v>0</v>
      </c>
      <c r="H210" s="14">
        <f t="shared" si="10"/>
        <v>0</v>
      </c>
      <c r="I210" s="14">
        <f t="shared" si="10"/>
        <v>0</v>
      </c>
    </row>
    <row r="211" spans="2:9" ht="30">
      <c r="B211" s="13" t="s">
        <v>262</v>
      </c>
      <c r="C211" s="13" t="s">
        <v>263</v>
      </c>
      <c r="D211" s="13" t="s">
        <v>53</v>
      </c>
      <c r="E211" s="13" t="s">
        <v>20</v>
      </c>
      <c r="F211" s="13" t="s">
        <v>264</v>
      </c>
      <c r="G211" s="14">
        <f t="shared" si="6"/>
        <v>0</v>
      </c>
      <c r="H211" s="14">
        <f t="shared" si="10"/>
        <v>0</v>
      </c>
      <c r="I211" s="14">
        <f t="shared" si="10"/>
        <v>0</v>
      </c>
    </row>
    <row r="212" spans="2:9" ht="15">
      <c r="B212" s="13" t="s">
        <v>265</v>
      </c>
      <c r="C212" s="13" t="s">
        <v>263</v>
      </c>
      <c r="D212" s="13" t="s">
        <v>53</v>
      </c>
      <c r="E212" s="13" t="s">
        <v>20</v>
      </c>
      <c r="F212" s="13" t="s">
        <v>26</v>
      </c>
      <c r="G212" s="14">
        <f t="shared" si="6"/>
        <v>0</v>
      </c>
      <c r="H212" s="14">
        <f t="shared" si="10"/>
        <v>0</v>
      </c>
      <c r="I212" s="14">
        <f t="shared" si="10"/>
        <v>0</v>
      </c>
    </row>
    <row r="213" spans="2:9" ht="15">
      <c r="B213" s="13" t="s">
        <v>266</v>
      </c>
      <c r="C213" s="13" t="s">
        <v>267</v>
      </c>
      <c r="D213" s="13" t="s">
        <v>99</v>
      </c>
      <c r="E213" s="13" t="s">
        <v>20</v>
      </c>
      <c r="F213" s="13" t="s">
        <v>268</v>
      </c>
      <c r="G213" s="14">
        <f t="shared" si="6"/>
        <v>0</v>
      </c>
      <c r="H213" s="14">
        <f t="shared" si="10"/>
        <v>0</v>
      </c>
      <c r="I213" s="14">
        <f t="shared" si="10"/>
        <v>0</v>
      </c>
    </row>
    <row r="214" spans="2:9" ht="15">
      <c r="B214" s="13" t="s">
        <v>269</v>
      </c>
      <c r="C214" s="13" t="s">
        <v>270</v>
      </c>
      <c r="D214" s="13" t="s">
        <v>53</v>
      </c>
      <c r="E214" s="13" t="s">
        <v>20</v>
      </c>
      <c r="F214" s="13" t="s">
        <v>101</v>
      </c>
      <c r="G214" s="14">
        <f t="shared" si="6"/>
        <v>0</v>
      </c>
      <c r="H214" s="14">
        <f t="shared" si="10"/>
        <v>0</v>
      </c>
      <c r="I214" s="14">
        <f t="shared" si="10"/>
        <v>0</v>
      </c>
    </row>
    <row r="215" spans="2:9" ht="15">
      <c r="B215" s="13" t="s">
        <v>269</v>
      </c>
      <c r="C215" s="13" t="s">
        <v>270</v>
      </c>
      <c r="D215" s="13" t="s">
        <v>53</v>
      </c>
      <c r="E215" s="13" t="s">
        <v>20</v>
      </c>
      <c r="F215" s="13" t="s">
        <v>271</v>
      </c>
      <c r="G215" s="14">
        <f aca="true" t="shared" si="11" ref="G215:G246">J215*K215</f>
        <v>0</v>
      </c>
      <c r="H215" s="14">
        <f>G215*1.2</f>
        <v>0</v>
      </c>
      <c r="I215" s="14">
        <f>H215*1.2</f>
        <v>0</v>
      </c>
    </row>
    <row r="216" spans="2:9" ht="15">
      <c r="B216" s="13" t="s">
        <v>269</v>
      </c>
      <c r="C216" s="13" t="s">
        <v>270</v>
      </c>
      <c r="D216" s="13" t="s">
        <v>53</v>
      </c>
      <c r="E216" s="13" t="s">
        <v>20</v>
      </c>
      <c r="F216" s="13" t="s">
        <v>80</v>
      </c>
      <c r="G216" s="14">
        <f t="shared" si="11"/>
        <v>0</v>
      </c>
      <c r="H216" s="14">
        <f aca="true" t="shared" si="12" ref="H216:I231">G216*1.2</f>
        <v>0</v>
      </c>
      <c r="I216" s="14">
        <f t="shared" si="12"/>
        <v>0</v>
      </c>
    </row>
    <row r="217" spans="2:9" ht="15">
      <c r="B217" s="13" t="s">
        <v>272</v>
      </c>
      <c r="C217" s="13"/>
      <c r="D217" s="13" t="s">
        <v>273</v>
      </c>
      <c r="E217" s="13" t="s">
        <v>20</v>
      </c>
      <c r="F217" s="13" t="s">
        <v>85</v>
      </c>
      <c r="G217" s="14">
        <f t="shared" si="11"/>
        <v>0</v>
      </c>
      <c r="H217" s="14">
        <f t="shared" si="12"/>
        <v>0</v>
      </c>
      <c r="I217" s="14">
        <f t="shared" si="12"/>
        <v>0</v>
      </c>
    </row>
    <row r="218" spans="2:9" ht="15">
      <c r="B218" s="13" t="s">
        <v>274</v>
      </c>
      <c r="C218" s="13" t="s">
        <v>275</v>
      </c>
      <c r="D218" s="13" t="s">
        <v>53</v>
      </c>
      <c r="E218" s="13" t="s">
        <v>20</v>
      </c>
      <c r="F218" s="13" t="s">
        <v>153</v>
      </c>
      <c r="G218" s="14">
        <f t="shared" si="11"/>
        <v>0</v>
      </c>
      <c r="H218" s="14">
        <f t="shared" si="12"/>
        <v>0</v>
      </c>
      <c r="I218" s="14">
        <f t="shared" si="12"/>
        <v>0</v>
      </c>
    </row>
    <row r="219" spans="2:9" ht="15">
      <c r="B219" s="13" t="s">
        <v>276</v>
      </c>
      <c r="C219" s="13" t="s">
        <v>277</v>
      </c>
      <c r="D219" s="13" t="s">
        <v>53</v>
      </c>
      <c r="E219" s="13" t="s">
        <v>20</v>
      </c>
      <c r="F219" s="13" t="s">
        <v>85</v>
      </c>
      <c r="G219" s="14">
        <f t="shared" si="11"/>
        <v>0</v>
      </c>
      <c r="H219" s="14">
        <f t="shared" si="12"/>
        <v>0</v>
      </c>
      <c r="I219" s="14">
        <f t="shared" si="12"/>
        <v>0</v>
      </c>
    </row>
    <row r="220" spans="2:9" ht="15">
      <c r="B220" s="13" t="s">
        <v>278</v>
      </c>
      <c r="C220" s="13" t="s">
        <v>279</v>
      </c>
      <c r="D220" s="13" t="s">
        <v>280</v>
      </c>
      <c r="E220" s="13" t="s">
        <v>20</v>
      </c>
      <c r="F220" s="13" t="s">
        <v>183</v>
      </c>
      <c r="G220" s="14">
        <f t="shared" si="11"/>
        <v>0</v>
      </c>
      <c r="H220" s="14">
        <f t="shared" si="12"/>
        <v>0</v>
      </c>
      <c r="I220" s="14">
        <f t="shared" si="12"/>
        <v>0</v>
      </c>
    </row>
    <row r="221" spans="2:9" ht="15">
      <c r="B221" s="13" t="s">
        <v>281</v>
      </c>
      <c r="C221" s="13" t="s">
        <v>282</v>
      </c>
      <c r="D221" s="13" t="s">
        <v>280</v>
      </c>
      <c r="E221" s="13" t="s">
        <v>20</v>
      </c>
      <c r="F221" s="13" t="s">
        <v>122</v>
      </c>
      <c r="G221" s="14">
        <f t="shared" si="11"/>
        <v>0</v>
      </c>
      <c r="H221" s="14">
        <f t="shared" si="12"/>
        <v>0</v>
      </c>
      <c r="I221" s="14">
        <f t="shared" si="12"/>
        <v>0</v>
      </c>
    </row>
    <row r="222" spans="2:9" ht="15">
      <c r="B222" s="13" t="s">
        <v>283</v>
      </c>
      <c r="C222" s="13" t="s">
        <v>284</v>
      </c>
      <c r="D222" s="13" t="s">
        <v>53</v>
      </c>
      <c r="E222" s="13" t="s">
        <v>20</v>
      </c>
      <c r="F222" s="13" t="s">
        <v>85</v>
      </c>
      <c r="G222" s="14">
        <f t="shared" si="11"/>
        <v>0</v>
      </c>
      <c r="H222" s="14">
        <f t="shared" si="12"/>
        <v>0</v>
      </c>
      <c r="I222" s="14">
        <f t="shared" si="12"/>
        <v>0</v>
      </c>
    </row>
    <row r="223" spans="2:9" ht="15">
      <c r="B223" s="13" t="s">
        <v>285</v>
      </c>
      <c r="C223" s="13" t="s">
        <v>286</v>
      </c>
      <c r="D223" s="13" t="s">
        <v>99</v>
      </c>
      <c r="E223" s="13" t="s">
        <v>20</v>
      </c>
      <c r="F223" s="13" t="s">
        <v>215</v>
      </c>
      <c r="G223" s="14">
        <f t="shared" si="11"/>
        <v>0</v>
      </c>
      <c r="H223" s="14">
        <f t="shared" si="12"/>
        <v>0</v>
      </c>
      <c r="I223" s="14">
        <f t="shared" si="12"/>
        <v>0</v>
      </c>
    </row>
    <row r="224" spans="2:9" ht="15">
      <c r="B224" s="13" t="s">
        <v>285</v>
      </c>
      <c r="C224" s="13" t="s">
        <v>286</v>
      </c>
      <c r="D224" s="13" t="s">
        <v>99</v>
      </c>
      <c r="E224" s="13" t="s">
        <v>20</v>
      </c>
      <c r="F224" s="13" t="s">
        <v>191</v>
      </c>
      <c r="G224" s="14">
        <f t="shared" si="11"/>
        <v>0</v>
      </c>
      <c r="H224" s="14">
        <f t="shared" si="12"/>
        <v>0</v>
      </c>
      <c r="I224" s="14">
        <f t="shared" si="12"/>
        <v>0</v>
      </c>
    </row>
    <row r="225" spans="2:9" ht="15">
      <c r="B225" s="13" t="s">
        <v>285</v>
      </c>
      <c r="C225" s="13" t="s">
        <v>286</v>
      </c>
      <c r="D225" s="13" t="s">
        <v>99</v>
      </c>
      <c r="E225" s="13" t="s">
        <v>20</v>
      </c>
      <c r="F225" s="13" t="s">
        <v>122</v>
      </c>
      <c r="G225" s="14">
        <f t="shared" si="11"/>
        <v>0</v>
      </c>
      <c r="H225" s="14">
        <f t="shared" si="12"/>
        <v>0</v>
      </c>
      <c r="I225" s="14">
        <f t="shared" si="12"/>
        <v>0</v>
      </c>
    </row>
    <row r="226" spans="2:9" ht="15">
      <c r="B226" s="13" t="s">
        <v>287</v>
      </c>
      <c r="C226" s="13" t="s">
        <v>288</v>
      </c>
      <c r="D226" s="13" t="s">
        <v>53</v>
      </c>
      <c r="E226" s="13" t="s">
        <v>20</v>
      </c>
      <c r="F226" s="13" t="s">
        <v>26</v>
      </c>
      <c r="G226" s="14">
        <f t="shared" si="11"/>
        <v>0</v>
      </c>
      <c r="H226" s="14">
        <f t="shared" si="12"/>
        <v>0</v>
      </c>
      <c r="I226" s="14">
        <f t="shared" si="12"/>
        <v>0</v>
      </c>
    </row>
    <row r="227" spans="2:9" ht="15">
      <c r="B227" s="13" t="s">
        <v>289</v>
      </c>
      <c r="C227" s="13" t="s">
        <v>290</v>
      </c>
      <c r="D227" s="13" t="s">
        <v>99</v>
      </c>
      <c r="E227" s="13" t="s">
        <v>20</v>
      </c>
      <c r="F227" s="13" t="s">
        <v>85</v>
      </c>
      <c r="G227" s="14">
        <f t="shared" si="11"/>
        <v>0</v>
      </c>
      <c r="H227" s="14">
        <f t="shared" si="12"/>
        <v>0</v>
      </c>
      <c r="I227" s="14">
        <f t="shared" si="12"/>
        <v>0</v>
      </c>
    </row>
    <row r="228" spans="2:9" ht="15">
      <c r="B228" s="17" t="s">
        <v>291</v>
      </c>
      <c r="C228" s="13" t="s">
        <v>292</v>
      </c>
      <c r="D228" s="13" t="s">
        <v>53</v>
      </c>
      <c r="E228" s="13" t="s">
        <v>20</v>
      </c>
      <c r="F228" s="13" t="s">
        <v>85</v>
      </c>
      <c r="G228" s="14">
        <f t="shared" si="11"/>
        <v>0</v>
      </c>
      <c r="H228" s="14">
        <f t="shared" si="12"/>
        <v>0</v>
      </c>
      <c r="I228" s="14">
        <f t="shared" si="12"/>
        <v>0</v>
      </c>
    </row>
    <row r="229" spans="2:9" ht="15">
      <c r="B229" s="13" t="s">
        <v>293</v>
      </c>
      <c r="C229" s="13" t="s">
        <v>294</v>
      </c>
      <c r="D229" s="13" t="s">
        <v>53</v>
      </c>
      <c r="E229" s="13" t="s">
        <v>20</v>
      </c>
      <c r="F229" s="13" t="s">
        <v>96</v>
      </c>
      <c r="G229" s="14">
        <f t="shared" si="11"/>
        <v>0</v>
      </c>
      <c r="H229" s="14">
        <f t="shared" si="12"/>
        <v>0</v>
      </c>
      <c r="I229" s="14">
        <f t="shared" si="12"/>
        <v>0</v>
      </c>
    </row>
    <row r="230" spans="2:9" ht="15">
      <c r="B230" s="18" t="s">
        <v>295</v>
      </c>
      <c r="C230" s="19" t="s">
        <v>296</v>
      </c>
      <c r="D230" s="13" t="s">
        <v>53</v>
      </c>
      <c r="E230" s="13" t="s">
        <v>20</v>
      </c>
      <c r="F230" s="13" t="s">
        <v>96</v>
      </c>
      <c r="G230" s="14">
        <f t="shared" si="11"/>
        <v>0</v>
      </c>
      <c r="H230" s="14">
        <f t="shared" si="12"/>
        <v>0</v>
      </c>
      <c r="I230" s="14">
        <f t="shared" si="12"/>
        <v>0</v>
      </c>
    </row>
    <row r="231" spans="2:9" ht="15">
      <c r="B231" s="18" t="s">
        <v>297</v>
      </c>
      <c r="C231" s="19" t="s">
        <v>298</v>
      </c>
      <c r="D231" s="13" t="s">
        <v>99</v>
      </c>
      <c r="E231" s="13" t="s">
        <v>20</v>
      </c>
      <c r="F231" s="13" t="s">
        <v>183</v>
      </c>
      <c r="G231" s="14">
        <f t="shared" si="11"/>
        <v>0</v>
      </c>
      <c r="H231" s="14">
        <f t="shared" si="12"/>
        <v>0</v>
      </c>
      <c r="I231" s="14">
        <f t="shared" si="12"/>
        <v>0</v>
      </c>
    </row>
    <row r="232" spans="2:9" ht="15">
      <c r="B232" s="18" t="s">
        <v>299</v>
      </c>
      <c r="C232" s="19" t="s">
        <v>300</v>
      </c>
      <c r="D232" s="13" t="s">
        <v>99</v>
      </c>
      <c r="E232" s="13" t="s">
        <v>20</v>
      </c>
      <c r="F232" s="13" t="s">
        <v>183</v>
      </c>
      <c r="G232" s="14">
        <f t="shared" si="11"/>
        <v>0</v>
      </c>
      <c r="H232" s="14">
        <f aca="true" t="shared" si="13" ref="H232:I246">G232*1.2</f>
        <v>0</v>
      </c>
      <c r="I232" s="14">
        <f t="shared" si="13"/>
        <v>0</v>
      </c>
    </row>
    <row r="233" spans="2:9" ht="15">
      <c r="B233" s="18" t="s">
        <v>301</v>
      </c>
      <c r="C233" s="19" t="s">
        <v>302</v>
      </c>
      <c r="D233" s="13" t="s">
        <v>99</v>
      </c>
      <c r="E233" s="13" t="s">
        <v>20</v>
      </c>
      <c r="F233" s="13" t="s">
        <v>26</v>
      </c>
      <c r="G233" s="14">
        <f t="shared" si="11"/>
        <v>0</v>
      </c>
      <c r="H233" s="14">
        <f t="shared" si="13"/>
        <v>0</v>
      </c>
      <c r="I233" s="14">
        <f t="shared" si="13"/>
        <v>0</v>
      </c>
    </row>
    <row r="234" spans="2:9" ht="15">
      <c r="B234" s="13" t="s">
        <v>303</v>
      </c>
      <c r="C234" s="13" t="s">
        <v>304</v>
      </c>
      <c r="D234" s="13" t="s">
        <v>53</v>
      </c>
      <c r="E234" s="13" t="s">
        <v>20</v>
      </c>
      <c r="F234" s="13" t="s">
        <v>27</v>
      </c>
      <c r="G234" s="14">
        <f t="shared" si="11"/>
        <v>0</v>
      </c>
      <c r="H234" s="14">
        <f t="shared" si="13"/>
        <v>0</v>
      </c>
      <c r="I234" s="14">
        <f t="shared" si="13"/>
        <v>0</v>
      </c>
    </row>
    <row r="235" spans="2:9" ht="30">
      <c r="B235" s="13" t="s">
        <v>305</v>
      </c>
      <c r="C235" s="13" t="s">
        <v>306</v>
      </c>
      <c r="D235" s="13" t="s">
        <v>53</v>
      </c>
      <c r="E235" s="13" t="s">
        <v>20</v>
      </c>
      <c r="F235" s="13" t="s">
        <v>191</v>
      </c>
      <c r="G235" s="14">
        <f t="shared" si="11"/>
        <v>0</v>
      </c>
      <c r="H235" s="14">
        <f t="shared" si="13"/>
        <v>0</v>
      </c>
      <c r="I235" s="14">
        <f t="shared" si="13"/>
        <v>0</v>
      </c>
    </row>
    <row r="236" spans="2:9" ht="15">
      <c r="B236" s="13" t="s">
        <v>307</v>
      </c>
      <c r="C236" s="13" t="s">
        <v>306</v>
      </c>
      <c r="D236" s="13" t="s">
        <v>53</v>
      </c>
      <c r="E236" s="13" t="s">
        <v>20</v>
      </c>
      <c r="F236" s="13" t="s">
        <v>122</v>
      </c>
      <c r="G236" s="14">
        <f t="shared" si="11"/>
        <v>0</v>
      </c>
      <c r="H236" s="14">
        <f t="shared" si="13"/>
        <v>0</v>
      </c>
      <c r="I236" s="14">
        <f t="shared" si="13"/>
        <v>0</v>
      </c>
    </row>
    <row r="237" spans="2:9" ht="15">
      <c r="B237" s="13" t="s">
        <v>307</v>
      </c>
      <c r="C237" s="13" t="s">
        <v>306</v>
      </c>
      <c r="D237" s="13" t="s">
        <v>53</v>
      </c>
      <c r="E237" s="13" t="s">
        <v>20</v>
      </c>
      <c r="F237" s="13" t="s">
        <v>308</v>
      </c>
      <c r="G237" s="14">
        <f t="shared" si="11"/>
        <v>0</v>
      </c>
      <c r="H237" s="14">
        <f t="shared" si="13"/>
        <v>0</v>
      </c>
      <c r="I237" s="14">
        <f t="shared" si="13"/>
        <v>0</v>
      </c>
    </row>
    <row r="238" spans="2:9" ht="15">
      <c r="B238" s="13" t="s">
        <v>309</v>
      </c>
      <c r="C238" s="13" t="s">
        <v>306</v>
      </c>
      <c r="D238" s="13" t="s">
        <v>53</v>
      </c>
      <c r="E238" s="13" t="s">
        <v>20</v>
      </c>
      <c r="F238" s="13" t="s">
        <v>122</v>
      </c>
      <c r="G238" s="14">
        <f t="shared" si="11"/>
        <v>0</v>
      </c>
      <c r="H238" s="14">
        <f t="shared" si="13"/>
        <v>0</v>
      </c>
      <c r="I238" s="14">
        <f t="shared" si="13"/>
        <v>0</v>
      </c>
    </row>
    <row r="239" spans="2:9" ht="30">
      <c r="B239" s="13" t="s">
        <v>310</v>
      </c>
      <c r="C239" s="13" t="s">
        <v>311</v>
      </c>
      <c r="D239" s="13" t="s">
        <v>77</v>
      </c>
      <c r="E239" s="13" t="s">
        <v>20</v>
      </c>
      <c r="F239" s="13" t="s">
        <v>312</v>
      </c>
      <c r="G239" s="14">
        <f t="shared" si="11"/>
        <v>0</v>
      </c>
      <c r="H239" s="14">
        <f t="shared" si="13"/>
        <v>0</v>
      </c>
      <c r="I239" s="14">
        <f t="shared" si="13"/>
        <v>0</v>
      </c>
    </row>
    <row r="240" spans="2:9" ht="15">
      <c r="B240" s="13" t="s">
        <v>313</v>
      </c>
      <c r="C240" s="13" t="s">
        <v>314</v>
      </c>
      <c r="D240" s="13" t="s">
        <v>53</v>
      </c>
      <c r="E240" s="13" t="s">
        <v>20</v>
      </c>
      <c r="F240" s="13" t="s">
        <v>85</v>
      </c>
      <c r="G240" s="14">
        <f t="shared" si="11"/>
        <v>0</v>
      </c>
      <c r="H240" s="14">
        <f t="shared" si="13"/>
        <v>0</v>
      </c>
      <c r="I240" s="14">
        <f t="shared" si="13"/>
        <v>0</v>
      </c>
    </row>
    <row r="241" spans="2:9" ht="15">
      <c r="B241" s="13" t="s">
        <v>315</v>
      </c>
      <c r="C241" s="13" t="s">
        <v>314</v>
      </c>
      <c r="D241" s="13" t="s">
        <v>53</v>
      </c>
      <c r="E241" s="13" t="s">
        <v>20</v>
      </c>
      <c r="F241" s="13" t="s">
        <v>96</v>
      </c>
      <c r="G241" s="14">
        <f t="shared" si="11"/>
        <v>0</v>
      </c>
      <c r="H241" s="14">
        <f t="shared" si="13"/>
        <v>0</v>
      </c>
      <c r="I241" s="14">
        <f t="shared" si="13"/>
        <v>0</v>
      </c>
    </row>
    <row r="242" spans="2:9" ht="15">
      <c r="B242" s="13" t="s">
        <v>316</v>
      </c>
      <c r="C242" s="13" t="s">
        <v>317</v>
      </c>
      <c r="D242" s="13" t="s">
        <v>53</v>
      </c>
      <c r="E242" s="13" t="s">
        <v>20</v>
      </c>
      <c r="F242" s="13" t="s">
        <v>122</v>
      </c>
      <c r="G242" s="14">
        <f t="shared" si="11"/>
        <v>0</v>
      </c>
      <c r="H242" s="14">
        <f t="shared" si="13"/>
        <v>0</v>
      </c>
      <c r="I242" s="14">
        <f t="shared" si="13"/>
        <v>0</v>
      </c>
    </row>
    <row r="243" spans="2:9" ht="15">
      <c r="B243" s="13" t="s">
        <v>318</v>
      </c>
      <c r="C243" s="13" t="s">
        <v>319</v>
      </c>
      <c r="D243" s="13" t="s">
        <v>53</v>
      </c>
      <c r="E243" s="13" t="s">
        <v>20</v>
      </c>
      <c r="F243" s="13" t="s">
        <v>80</v>
      </c>
      <c r="G243" s="14">
        <f t="shared" si="11"/>
        <v>0</v>
      </c>
      <c r="H243" s="14">
        <f t="shared" si="13"/>
        <v>0</v>
      </c>
      <c r="I243" s="14">
        <f t="shared" si="13"/>
        <v>0</v>
      </c>
    </row>
    <row r="244" spans="1:9" ht="15">
      <c r="A244" s="27"/>
      <c r="B244" s="13" t="s">
        <v>320</v>
      </c>
      <c r="C244" s="13" t="s">
        <v>321</v>
      </c>
      <c r="D244" s="13" t="s">
        <v>99</v>
      </c>
      <c r="E244" s="13" t="s">
        <v>20</v>
      </c>
      <c r="F244" s="13" t="s">
        <v>26</v>
      </c>
      <c r="G244" s="14">
        <f t="shared" si="11"/>
        <v>0</v>
      </c>
      <c r="H244" s="14">
        <f t="shared" si="13"/>
        <v>0</v>
      </c>
      <c r="I244" s="14">
        <f t="shared" si="13"/>
        <v>0</v>
      </c>
    </row>
    <row r="245" spans="1:9" ht="15">
      <c r="A245" s="27"/>
      <c r="B245" s="13" t="s">
        <v>322</v>
      </c>
      <c r="C245" s="13" t="s">
        <v>323</v>
      </c>
      <c r="D245" s="13" t="s">
        <v>53</v>
      </c>
      <c r="E245" s="13" t="s">
        <v>20</v>
      </c>
      <c r="F245" s="13" t="s">
        <v>96</v>
      </c>
      <c r="G245" s="14">
        <f t="shared" si="11"/>
        <v>0</v>
      </c>
      <c r="H245" s="14">
        <f t="shared" si="13"/>
        <v>0</v>
      </c>
      <c r="I245" s="14">
        <f t="shared" si="13"/>
        <v>0</v>
      </c>
    </row>
    <row r="246" spans="1:9" ht="15.75" thickBot="1">
      <c r="A246" s="20"/>
      <c r="B246" s="28" t="s">
        <v>322</v>
      </c>
      <c r="C246" s="28" t="s">
        <v>323</v>
      </c>
      <c r="D246" s="28" t="s">
        <v>53</v>
      </c>
      <c r="E246" s="28" t="s">
        <v>20</v>
      </c>
      <c r="F246" s="28" t="s">
        <v>183</v>
      </c>
      <c r="G246" s="29">
        <f t="shared" si="11"/>
        <v>0</v>
      </c>
      <c r="H246" s="29">
        <f t="shared" si="13"/>
        <v>0</v>
      </c>
      <c r="I246" s="29">
        <f t="shared" si="13"/>
        <v>0</v>
      </c>
    </row>
    <row r="247" spans="1:9" ht="21">
      <c r="A247" s="27"/>
      <c r="B247" s="176" t="s">
        <v>0</v>
      </c>
      <c r="C247" s="300" t="s">
        <v>4</v>
      </c>
      <c r="D247" s="300"/>
      <c r="E247" s="300"/>
      <c r="F247" s="300"/>
      <c r="G247" s="300"/>
      <c r="H247" s="300"/>
      <c r="I247" s="300"/>
    </row>
    <row r="248" spans="1:9" ht="21">
      <c r="A248" s="27"/>
      <c r="B248" s="46" t="s">
        <v>325</v>
      </c>
      <c r="C248" s="301" t="s">
        <v>775</v>
      </c>
      <c r="D248" s="301"/>
      <c r="E248" s="301"/>
      <c r="F248" s="301"/>
      <c r="G248" s="301"/>
      <c r="H248" s="301"/>
      <c r="I248" s="301"/>
    </row>
    <row r="249" spans="1:9" ht="31.5">
      <c r="A249" s="27"/>
      <c r="B249" s="46" t="s">
        <v>327</v>
      </c>
      <c r="C249" s="302" t="s">
        <v>776</v>
      </c>
      <c r="D249" s="302"/>
      <c r="E249" s="302"/>
      <c r="F249" s="302"/>
      <c r="G249" s="302"/>
      <c r="H249" s="302"/>
      <c r="I249" s="302"/>
    </row>
    <row r="250" spans="1:9" ht="15">
      <c r="A250" s="27"/>
      <c r="B250" s="243" t="s">
        <v>1</v>
      </c>
      <c r="C250" s="243" t="s">
        <v>2</v>
      </c>
      <c r="D250" s="243" t="s">
        <v>3</v>
      </c>
      <c r="E250" s="243" t="s">
        <v>366</v>
      </c>
      <c r="F250" s="243" t="s">
        <v>72</v>
      </c>
      <c r="G250" s="243" t="s">
        <v>367</v>
      </c>
      <c r="H250" s="243" t="s">
        <v>330</v>
      </c>
      <c r="I250" s="244" t="s">
        <v>331</v>
      </c>
    </row>
    <row r="251" spans="1:9" ht="15">
      <c r="A251" s="27"/>
      <c r="B251" s="243"/>
      <c r="C251" s="243"/>
      <c r="D251" s="243"/>
      <c r="E251" s="243"/>
      <c r="F251" s="243"/>
      <c r="G251" s="243"/>
      <c r="H251" s="243"/>
      <c r="I251" s="244"/>
    </row>
    <row r="252" spans="1:9" ht="15.75">
      <c r="A252" s="27"/>
      <c r="B252" s="30" t="s">
        <v>182</v>
      </c>
      <c r="C252" s="189" t="s">
        <v>184</v>
      </c>
      <c r="D252" s="178" t="s">
        <v>77</v>
      </c>
      <c r="E252" s="177" t="s">
        <v>20</v>
      </c>
      <c r="F252" s="177" t="s">
        <v>777</v>
      </c>
      <c r="G252" s="31">
        <v>25</v>
      </c>
      <c r="H252" s="190">
        <f>I252/1.2</f>
        <v>53.333333333333336</v>
      </c>
      <c r="I252" s="190">
        <v>64</v>
      </c>
    </row>
    <row r="253" spans="1:9" ht="15.75">
      <c r="A253" s="27"/>
      <c r="B253" s="30" t="s">
        <v>189</v>
      </c>
      <c r="C253" s="189" t="s">
        <v>190</v>
      </c>
      <c r="D253" s="178" t="s">
        <v>77</v>
      </c>
      <c r="E253" s="177" t="s">
        <v>20</v>
      </c>
      <c r="F253" s="177" t="s">
        <v>777</v>
      </c>
      <c r="G253" s="31">
        <v>35</v>
      </c>
      <c r="H253" s="190">
        <f aca="true" t="shared" si="14" ref="H253:H275">I253/1.2</f>
        <v>46.66666666666667</v>
      </c>
      <c r="I253" s="190">
        <v>56</v>
      </c>
    </row>
    <row r="254" spans="1:9" ht="15.75">
      <c r="A254" s="27"/>
      <c r="B254" s="30" t="s">
        <v>307</v>
      </c>
      <c r="C254" s="189" t="s">
        <v>306</v>
      </c>
      <c r="D254" s="178" t="s">
        <v>99</v>
      </c>
      <c r="E254" s="177" t="s">
        <v>20</v>
      </c>
      <c r="F254" s="177" t="s">
        <v>777</v>
      </c>
      <c r="G254" s="31">
        <v>25</v>
      </c>
      <c r="H254" s="190">
        <f t="shared" si="14"/>
        <v>36.66666666666667</v>
      </c>
      <c r="I254" s="190">
        <v>44</v>
      </c>
    </row>
    <row r="255" spans="1:9" ht="15.75">
      <c r="A255" s="27"/>
      <c r="B255" s="30" t="s">
        <v>778</v>
      </c>
      <c r="C255" s="189" t="s">
        <v>158</v>
      </c>
      <c r="D255" s="178" t="s">
        <v>77</v>
      </c>
      <c r="E255" s="177" t="s">
        <v>20</v>
      </c>
      <c r="F255" s="177" t="s">
        <v>777</v>
      </c>
      <c r="G255" s="31">
        <v>50</v>
      </c>
      <c r="H255" s="190">
        <f t="shared" si="14"/>
        <v>40</v>
      </c>
      <c r="I255" s="190">
        <v>48</v>
      </c>
    </row>
    <row r="256" spans="1:9" ht="15.75">
      <c r="A256" s="27"/>
      <c r="B256" s="30" t="s">
        <v>778</v>
      </c>
      <c r="C256" s="189" t="s">
        <v>158</v>
      </c>
      <c r="D256" s="178" t="s">
        <v>77</v>
      </c>
      <c r="E256" s="177" t="s">
        <v>20</v>
      </c>
      <c r="F256" s="177" t="s">
        <v>779</v>
      </c>
      <c r="G256" s="31">
        <v>14</v>
      </c>
      <c r="H256" s="190">
        <f t="shared" si="14"/>
        <v>80</v>
      </c>
      <c r="I256" s="190">
        <v>96</v>
      </c>
    </row>
    <row r="257" spans="1:9" ht="15.75">
      <c r="A257" s="27"/>
      <c r="B257" s="30" t="s">
        <v>778</v>
      </c>
      <c r="C257" s="189" t="s">
        <v>158</v>
      </c>
      <c r="D257" s="178" t="s">
        <v>77</v>
      </c>
      <c r="E257" s="177" t="s">
        <v>20</v>
      </c>
      <c r="F257" s="177" t="s">
        <v>780</v>
      </c>
      <c r="G257" s="31">
        <v>10</v>
      </c>
      <c r="H257" s="190">
        <f t="shared" si="14"/>
        <v>126.66666666666667</v>
      </c>
      <c r="I257" s="190">
        <v>152</v>
      </c>
    </row>
    <row r="258" spans="1:9" ht="15.75">
      <c r="A258" s="27"/>
      <c r="B258" s="30" t="s">
        <v>480</v>
      </c>
      <c r="C258" s="191" t="s">
        <v>481</v>
      </c>
      <c r="D258" s="178" t="s">
        <v>99</v>
      </c>
      <c r="E258" s="177" t="s">
        <v>20</v>
      </c>
      <c r="F258" s="177" t="s">
        <v>777</v>
      </c>
      <c r="G258" s="31">
        <v>10</v>
      </c>
      <c r="H258" s="190">
        <f t="shared" si="14"/>
        <v>6.666666666666667</v>
      </c>
      <c r="I258" s="190">
        <v>8</v>
      </c>
    </row>
    <row r="259" spans="1:9" ht="15.75">
      <c r="A259" s="27"/>
      <c r="B259" s="30" t="s">
        <v>322</v>
      </c>
      <c r="C259" s="191" t="s">
        <v>323</v>
      </c>
      <c r="D259" s="178" t="s">
        <v>99</v>
      </c>
      <c r="E259" s="177" t="s">
        <v>20</v>
      </c>
      <c r="F259" s="177" t="s">
        <v>777</v>
      </c>
      <c r="G259" s="31">
        <v>10</v>
      </c>
      <c r="H259" s="190">
        <f t="shared" si="14"/>
        <v>40</v>
      </c>
      <c r="I259" s="190">
        <v>48</v>
      </c>
    </row>
    <row r="260" spans="1:9" ht="15.75">
      <c r="A260" s="27"/>
      <c r="B260" s="30" t="s">
        <v>220</v>
      </c>
      <c r="C260" s="191" t="s">
        <v>221</v>
      </c>
      <c r="D260" s="178" t="s">
        <v>99</v>
      </c>
      <c r="E260" s="177" t="s">
        <v>20</v>
      </c>
      <c r="F260" s="177" t="s">
        <v>777</v>
      </c>
      <c r="G260" s="31">
        <v>10</v>
      </c>
      <c r="H260" s="190">
        <f t="shared" si="14"/>
        <v>33.333333333333336</v>
      </c>
      <c r="I260" s="190">
        <v>40</v>
      </c>
    </row>
    <row r="261" spans="1:9" ht="15.75">
      <c r="A261" s="27"/>
      <c r="B261" s="30" t="s">
        <v>313</v>
      </c>
      <c r="C261" s="191" t="s">
        <v>314</v>
      </c>
      <c r="D261" s="178" t="s">
        <v>99</v>
      </c>
      <c r="E261" s="177" t="s">
        <v>20</v>
      </c>
      <c r="F261" s="177" t="s">
        <v>777</v>
      </c>
      <c r="G261" s="31">
        <v>5</v>
      </c>
      <c r="H261" s="190">
        <f t="shared" si="14"/>
        <v>40</v>
      </c>
      <c r="I261" s="190">
        <v>48</v>
      </c>
    </row>
    <row r="262" spans="1:9" ht="15.75">
      <c r="A262" s="27"/>
      <c r="B262" s="192" t="s">
        <v>781</v>
      </c>
      <c r="C262" s="193" t="s">
        <v>782</v>
      </c>
      <c r="D262" s="178" t="s">
        <v>99</v>
      </c>
      <c r="E262" s="177" t="s">
        <v>20</v>
      </c>
      <c r="F262" s="177" t="s">
        <v>777</v>
      </c>
      <c r="G262" s="194">
        <v>20</v>
      </c>
      <c r="H262" s="190">
        <f t="shared" si="14"/>
        <v>26.666666666666668</v>
      </c>
      <c r="I262" s="195">
        <v>32</v>
      </c>
    </row>
    <row r="263" spans="1:9" ht="15.75">
      <c r="A263" s="27"/>
      <c r="B263" s="192" t="s">
        <v>214</v>
      </c>
      <c r="C263" s="13" t="s">
        <v>210</v>
      </c>
      <c r="D263" s="178" t="s">
        <v>77</v>
      </c>
      <c r="E263" s="177" t="s">
        <v>20</v>
      </c>
      <c r="F263" s="177" t="s">
        <v>21</v>
      </c>
      <c r="G263" s="194">
        <v>100</v>
      </c>
      <c r="H263" s="190">
        <f t="shared" si="14"/>
        <v>60</v>
      </c>
      <c r="I263" s="195">
        <v>72</v>
      </c>
    </row>
    <row r="264" spans="1:9" ht="15.75">
      <c r="A264" s="27"/>
      <c r="B264" s="192" t="s">
        <v>214</v>
      </c>
      <c r="C264" s="13" t="s">
        <v>210</v>
      </c>
      <c r="D264" s="178" t="s">
        <v>77</v>
      </c>
      <c r="E264" s="177" t="s">
        <v>20</v>
      </c>
      <c r="F264" s="177" t="s">
        <v>783</v>
      </c>
      <c r="G264" s="194">
        <v>50</v>
      </c>
      <c r="H264" s="190">
        <f t="shared" si="14"/>
        <v>133.33333333333334</v>
      </c>
      <c r="I264" s="195">
        <v>160</v>
      </c>
    </row>
    <row r="265" spans="1:9" ht="15.75">
      <c r="A265" s="27"/>
      <c r="B265" s="192" t="s">
        <v>348</v>
      </c>
      <c r="C265" s="193" t="s">
        <v>267</v>
      </c>
      <c r="D265" s="178" t="s">
        <v>99</v>
      </c>
      <c r="E265" s="177" t="s">
        <v>20</v>
      </c>
      <c r="F265" s="177" t="s">
        <v>21</v>
      </c>
      <c r="G265" s="194">
        <v>200</v>
      </c>
      <c r="H265" s="190">
        <f t="shared" si="14"/>
        <v>33.333333333333336</v>
      </c>
      <c r="I265" s="195">
        <v>40</v>
      </c>
    </row>
    <row r="266" spans="1:9" ht="15.75">
      <c r="A266" s="27"/>
      <c r="B266" s="192" t="s">
        <v>348</v>
      </c>
      <c r="C266" s="193" t="s">
        <v>267</v>
      </c>
      <c r="D266" s="178" t="s">
        <v>99</v>
      </c>
      <c r="E266" s="177" t="s">
        <v>20</v>
      </c>
      <c r="F266" s="177" t="s">
        <v>783</v>
      </c>
      <c r="G266" s="194">
        <v>150</v>
      </c>
      <c r="H266" s="190">
        <f t="shared" si="14"/>
        <v>73.33333333333334</v>
      </c>
      <c r="I266" s="195">
        <v>88</v>
      </c>
    </row>
    <row r="267" spans="1:9" ht="15.75">
      <c r="A267" s="27"/>
      <c r="B267" s="192" t="s">
        <v>784</v>
      </c>
      <c r="C267" s="193" t="s">
        <v>785</v>
      </c>
      <c r="D267" s="178" t="s">
        <v>99</v>
      </c>
      <c r="E267" s="177" t="s">
        <v>20</v>
      </c>
      <c r="F267" s="177" t="s">
        <v>21</v>
      </c>
      <c r="G267" s="194">
        <v>300</v>
      </c>
      <c r="H267" s="190">
        <f t="shared" si="14"/>
        <v>33.333333333333336</v>
      </c>
      <c r="I267" s="195">
        <v>40</v>
      </c>
    </row>
    <row r="268" spans="1:9" ht="15.75">
      <c r="A268" s="27"/>
      <c r="B268" s="192" t="s">
        <v>784</v>
      </c>
      <c r="C268" s="193" t="s">
        <v>785</v>
      </c>
      <c r="D268" s="178" t="s">
        <v>99</v>
      </c>
      <c r="E268" s="177" t="s">
        <v>20</v>
      </c>
      <c r="F268" s="177" t="s">
        <v>783</v>
      </c>
      <c r="G268" s="194">
        <v>200</v>
      </c>
      <c r="H268" s="190">
        <f t="shared" si="14"/>
        <v>73.33333333333334</v>
      </c>
      <c r="I268" s="195">
        <v>88</v>
      </c>
    </row>
    <row r="269" spans="1:9" ht="15.75">
      <c r="A269" s="27"/>
      <c r="B269" s="192" t="s">
        <v>349</v>
      </c>
      <c r="C269" s="193" t="s">
        <v>786</v>
      </c>
      <c r="D269" s="178" t="s">
        <v>77</v>
      </c>
      <c r="E269" s="177" t="s">
        <v>20</v>
      </c>
      <c r="F269" s="177" t="s">
        <v>21</v>
      </c>
      <c r="G269" s="194">
        <v>500</v>
      </c>
      <c r="H269" s="190">
        <f t="shared" si="14"/>
        <v>50</v>
      </c>
      <c r="I269" s="195">
        <v>60</v>
      </c>
    </row>
    <row r="270" spans="1:9" ht="15.75">
      <c r="A270" s="27"/>
      <c r="B270" s="192" t="s">
        <v>349</v>
      </c>
      <c r="C270" s="193" t="s">
        <v>786</v>
      </c>
      <c r="D270" s="178" t="s">
        <v>77</v>
      </c>
      <c r="E270" s="177" t="s">
        <v>20</v>
      </c>
      <c r="F270" s="177" t="s">
        <v>783</v>
      </c>
      <c r="G270" s="194">
        <v>300</v>
      </c>
      <c r="H270" s="190">
        <f t="shared" si="14"/>
        <v>75</v>
      </c>
      <c r="I270" s="195">
        <v>90</v>
      </c>
    </row>
    <row r="271" spans="1:9" ht="15.75">
      <c r="A271" s="27"/>
      <c r="B271" s="192" t="s">
        <v>787</v>
      </c>
      <c r="C271" s="193" t="s">
        <v>788</v>
      </c>
      <c r="D271" s="178" t="s">
        <v>99</v>
      </c>
      <c r="E271" s="177" t="s">
        <v>20</v>
      </c>
      <c r="F271" s="177" t="s">
        <v>21</v>
      </c>
      <c r="G271" s="194">
        <v>150</v>
      </c>
      <c r="H271" s="190">
        <f t="shared" si="14"/>
        <v>23.333333333333336</v>
      </c>
      <c r="I271" s="195">
        <v>28</v>
      </c>
    </row>
    <row r="272" spans="1:9" ht="15.75">
      <c r="A272" s="27"/>
      <c r="B272" s="192" t="s">
        <v>787</v>
      </c>
      <c r="C272" s="193" t="s">
        <v>788</v>
      </c>
      <c r="D272" s="178" t="s">
        <v>99</v>
      </c>
      <c r="E272" s="177" t="s">
        <v>20</v>
      </c>
      <c r="F272" s="177" t="s">
        <v>783</v>
      </c>
      <c r="G272" s="194">
        <v>100</v>
      </c>
      <c r="H272" s="190">
        <f t="shared" si="14"/>
        <v>46.66666666666667</v>
      </c>
      <c r="I272" s="195">
        <v>56</v>
      </c>
    </row>
    <row r="273" spans="1:9" ht="15.75">
      <c r="A273" s="27"/>
      <c r="B273" s="192" t="s">
        <v>787</v>
      </c>
      <c r="C273" s="193" t="s">
        <v>788</v>
      </c>
      <c r="D273" s="178" t="s">
        <v>99</v>
      </c>
      <c r="E273" s="177" t="s">
        <v>20</v>
      </c>
      <c r="F273" s="177" t="s">
        <v>789</v>
      </c>
      <c r="G273" s="194">
        <v>50</v>
      </c>
      <c r="H273" s="190">
        <f t="shared" si="14"/>
        <v>133.33333333333334</v>
      </c>
      <c r="I273" s="195">
        <v>160</v>
      </c>
    </row>
    <row r="274" spans="1:9" ht="15.75">
      <c r="A274" s="27"/>
      <c r="B274" s="192" t="s">
        <v>790</v>
      </c>
      <c r="C274" s="193" t="s">
        <v>791</v>
      </c>
      <c r="D274" s="178" t="s">
        <v>99</v>
      </c>
      <c r="E274" s="177" t="s">
        <v>20</v>
      </c>
      <c r="F274" s="177" t="s">
        <v>21</v>
      </c>
      <c r="G274" s="194">
        <v>100</v>
      </c>
      <c r="H274" s="190">
        <f t="shared" si="14"/>
        <v>46.66666666666667</v>
      </c>
      <c r="I274" s="195">
        <v>56</v>
      </c>
    </row>
    <row r="275" spans="1:9" ht="16.5" thickBot="1">
      <c r="A275" s="20"/>
      <c r="B275" s="196" t="s">
        <v>792</v>
      </c>
      <c r="C275" s="197" t="s">
        <v>793</v>
      </c>
      <c r="D275" s="179" t="s">
        <v>99</v>
      </c>
      <c r="E275" s="180" t="s">
        <v>20</v>
      </c>
      <c r="F275" s="180" t="s">
        <v>21</v>
      </c>
      <c r="G275" s="198">
        <v>50</v>
      </c>
      <c r="H275" s="199">
        <f t="shared" si="14"/>
        <v>60</v>
      </c>
      <c r="I275" s="200">
        <v>72</v>
      </c>
    </row>
    <row r="276" spans="1:9" ht="15.75">
      <c r="A276" s="27"/>
      <c r="B276" s="134" t="s">
        <v>325</v>
      </c>
      <c r="C276" s="247" t="s">
        <v>326</v>
      </c>
      <c r="D276" s="247"/>
      <c r="E276" s="247"/>
      <c r="F276" s="247"/>
      <c r="G276" s="247"/>
      <c r="H276" s="247"/>
      <c r="I276" s="247"/>
    </row>
    <row r="277" spans="1:9" ht="31.5">
      <c r="A277" s="27"/>
      <c r="B277" s="134" t="s">
        <v>327</v>
      </c>
      <c r="C277" s="327" t="s">
        <v>328</v>
      </c>
      <c r="D277" s="327"/>
      <c r="E277" s="327"/>
      <c r="F277" s="327"/>
      <c r="G277" s="327"/>
      <c r="H277" s="327"/>
      <c r="I277" s="327"/>
    </row>
    <row r="278" spans="1:9" ht="24.75" customHeight="1">
      <c r="A278" s="27"/>
      <c r="B278" s="251" t="s">
        <v>1</v>
      </c>
      <c r="C278" s="243" t="s">
        <v>2</v>
      </c>
      <c r="D278" s="243" t="s">
        <v>363</v>
      </c>
      <c r="E278" s="243" t="s">
        <v>362</v>
      </c>
      <c r="F278" s="243" t="s">
        <v>329</v>
      </c>
      <c r="G278" s="243" t="s">
        <v>332</v>
      </c>
      <c r="H278" s="243" t="s">
        <v>330</v>
      </c>
      <c r="I278" s="244" t="s">
        <v>331</v>
      </c>
    </row>
    <row r="279" spans="1:9" ht="24.75" customHeight="1">
      <c r="A279" s="27"/>
      <c r="B279" s="251"/>
      <c r="C279" s="243"/>
      <c r="D279" s="243"/>
      <c r="E279" s="243"/>
      <c r="F279" s="243"/>
      <c r="G279" s="243"/>
      <c r="H279" s="243"/>
      <c r="I279" s="244"/>
    </row>
    <row r="280" spans="1:9" ht="21">
      <c r="A280" s="27"/>
      <c r="B280" s="299" t="s">
        <v>65</v>
      </c>
      <c r="C280" s="298"/>
      <c r="D280" s="298"/>
      <c r="E280" s="298"/>
      <c r="F280" s="298"/>
      <c r="G280" s="298"/>
      <c r="H280" s="298"/>
      <c r="I280" s="298"/>
    </row>
    <row r="281" spans="1:9" ht="15">
      <c r="A281" s="27"/>
      <c r="B281" s="135" t="s">
        <v>333</v>
      </c>
      <c r="C281" s="30" t="s">
        <v>334</v>
      </c>
      <c r="D281" s="31" t="s">
        <v>34</v>
      </c>
      <c r="E281" s="31" t="s">
        <v>20</v>
      </c>
      <c r="F281" s="30" t="s">
        <v>335</v>
      </c>
      <c r="G281" s="30">
        <v>100</v>
      </c>
      <c r="H281" s="30">
        <v>68.64</v>
      </c>
      <c r="I281" s="30">
        <v>82.37</v>
      </c>
    </row>
    <row r="282" spans="1:9" ht="15">
      <c r="A282" s="27"/>
      <c r="B282" s="135" t="s">
        <v>336</v>
      </c>
      <c r="C282" s="30" t="s">
        <v>337</v>
      </c>
      <c r="D282" s="31" t="s">
        <v>34</v>
      </c>
      <c r="E282" s="31" t="s">
        <v>20</v>
      </c>
      <c r="F282" s="30" t="s">
        <v>338</v>
      </c>
      <c r="G282" s="30">
        <v>1000</v>
      </c>
      <c r="H282" s="30">
        <v>49.68</v>
      </c>
      <c r="I282" s="30">
        <v>59.62</v>
      </c>
    </row>
    <row r="283" spans="1:9" ht="15">
      <c r="A283" s="27"/>
      <c r="B283" s="135" t="s">
        <v>339</v>
      </c>
      <c r="C283" s="30" t="s">
        <v>340</v>
      </c>
      <c r="D283" s="31" t="s">
        <v>34</v>
      </c>
      <c r="E283" s="31" t="s">
        <v>20</v>
      </c>
      <c r="F283" s="30" t="s">
        <v>338</v>
      </c>
      <c r="G283" s="30">
        <v>2000</v>
      </c>
      <c r="H283" s="30">
        <v>31.56</v>
      </c>
      <c r="I283" s="30">
        <v>37.87</v>
      </c>
    </row>
    <row r="284" spans="1:9" ht="15">
      <c r="A284" s="27"/>
      <c r="B284" s="135" t="s">
        <v>297</v>
      </c>
      <c r="C284" s="30" t="s">
        <v>298</v>
      </c>
      <c r="D284" s="31" t="s">
        <v>34</v>
      </c>
      <c r="E284" s="31" t="s">
        <v>20</v>
      </c>
      <c r="F284" s="30" t="s">
        <v>338</v>
      </c>
      <c r="G284" s="30">
        <v>200</v>
      </c>
      <c r="H284" s="30">
        <v>52.32</v>
      </c>
      <c r="I284" s="30">
        <v>62.78</v>
      </c>
    </row>
    <row r="285" spans="1:9" ht="15">
      <c r="A285" s="27"/>
      <c r="B285" s="135" t="s">
        <v>341</v>
      </c>
      <c r="C285" s="30" t="s">
        <v>342</v>
      </c>
      <c r="D285" s="31" t="s">
        <v>34</v>
      </c>
      <c r="E285" s="31" t="s">
        <v>20</v>
      </c>
      <c r="F285" s="30">
        <v>150</v>
      </c>
      <c r="G285" s="30">
        <v>100</v>
      </c>
      <c r="H285" s="30">
        <v>53.76</v>
      </c>
      <c r="I285" s="30">
        <v>64.51</v>
      </c>
    </row>
    <row r="286" spans="1:9" ht="15">
      <c r="A286" s="27"/>
      <c r="B286" s="135" t="s">
        <v>343</v>
      </c>
      <c r="C286" s="30" t="s">
        <v>344</v>
      </c>
      <c r="D286" s="31" t="s">
        <v>34</v>
      </c>
      <c r="E286" s="31" t="s">
        <v>20</v>
      </c>
      <c r="F286" s="30">
        <v>150</v>
      </c>
      <c r="G286" s="30">
        <v>300</v>
      </c>
      <c r="H286" s="30">
        <v>47.64</v>
      </c>
      <c r="I286" s="30">
        <v>57.17</v>
      </c>
    </row>
    <row r="287" spans="1:9" ht="15">
      <c r="A287" s="27"/>
      <c r="B287" s="135" t="s">
        <v>345</v>
      </c>
      <c r="C287" s="30" t="s">
        <v>346</v>
      </c>
      <c r="D287" s="32" t="s">
        <v>347</v>
      </c>
      <c r="E287" s="31" t="s">
        <v>20</v>
      </c>
      <c r="F287" s="30">
        <v>30</v>
      </c>
      <c r="G287" s="30">
        <v>2000</v>
      </c>
      <c r="H287" s="30">
        <v>33</v>
      </c>
      <c r="I287" s="30">
        <v>36.6</v>
      </c>
    </row>
    <row r="288" spans="1:9" ht="15">
      <c r="A288" s="27"/>
      <c r="B288" s="135" t="s">
        <v>348</v>
      </c>
      <c r="C288" s="30" t="s">
        <v>267</v>
      </c>
      <c r="D288" s="31" t="s">
        <v>34</v>
      </c>
      <c r="E288" s="31" t="s">
        <v>20</v>
      </c>
      <c r="F288" s="30">
        <v>60</v>
      </c>
      <c r="G288" s="30">
        <v>5000</v>
      </c>
      <c r="H288" s="30">
        <v>31.68</v>
      </c>
      <c r="I288" s="30">
        <v>38.02</v>
      </c>
    </row>
    <row r="289" spans="1:9" ht="15">
      <c r="A289" s="27"/>
      <c r="B289" s="135" t="s">
        <v>349</v>
      </c>
      <c r="C289" s="30" t="s">
        <v>350</v>
      </c>
      <c r="D289" s="32" t="s">
        <v>347</v>
      </c>
      <c r="E289" s="31" t="s">
        <v>20</v>
      </c>
      <c r="F289" s="30">
        <v>40</v>
      </c>
      <c r="G289" s="30">
        <v>400</v>
      </c>
      <c r="H289" s="30">
        <v>51.24</v>
      </c>
      <c r="I289" s="30">
        <v>61.49</v>
      </c>
    </row>
    <row r="290" spans="1:9" ht="15">
      <c r="A290" s="27"/>
      <c r="B290" s="135" t="s">
        <v>351</v>
      </c>
      <c r="C290" s="30" t="s">
        <v>210</v>
      </c>
      <c r="D290" s="32" t="s">
        <v>347</v>
      </c>
      <c r="E290" s="31" t="s">
        <v>20</v>
      </c>
      <c r="F290" s="30">
        <v>40</v>
      </c>
      <c r="G290" s="30">
        <v>200</v>
      </c>
      <c r="H290" s="30">
        <v>51.96</v>
      </c>
      <c r="I290" s="30">
        <v>62.35</v>
      </c>
    </row>
    <row r="291" spans="1:9" ht="15">
      <c r="A291" s="27"/>
      <c r="B291" s="135" t="s">
        <v>218</v>
      </c>
      <c r="C291" s="30" t="s">
        <v>219</v>
      </c>
      <c r="D291" s="32" t="s">
        <v>347</v>
      </c>
      <c r="E291" s="31" t="s">
        <v>20</v>
      </c>
      <c r="F291" s="30">
        <v>40</v>
      </c>
      <c r="G291" s="30">
        <v>300</v>
      </c>
      <c r="H291" s="30">
        <v>49.44</v>
      </c>
      <c r="I291" s="30">
        <v>49.44</v>
      </c>
    </row>
    <row r="292" spans="1:9" ht="15">
      <c r="A292" s="27"/>
      <c r="B292" s="136" t="s">
        <v>138</v>
      </c>
      <c r="C292" s="32" t="s">
        <v>352</v>
      </c>
      <c r="D292" s="32" t="s">
        <v>347</v>
      </c>
      <c r="E292" s="31" t="s">
        <v>20</v>
      </c>
      <c r="F292" s="32">
        <v>20</v>
      </c>
      <c r="G292" s="32">
        <v>1000</v>
      </c>
      <c r="H292" s="32">
        <v>60.24</v>
      </c>
      <c r="I292" s="32">
        <v>72.23</v>
      </c>
    </row>
    <row r="293" spans="1:9" ht="15">
      <c r="A293" s="27"/>
      <c r="B293" s="136" t="s">
        <v>353</v>
      </c>
      <c r="C293" s="32" t="s">
        <v>354</v>
      </c>
      <c r="D293" s="32" t="s">
        <v>347</v>
      </c>
      <c r="E293" s="31" t="s">
        <v>20</v>
      </c>
      <c r="F293" s="32">
        <v>15</v>
      </c>
      <c r="G293" s="32">
        <v>100</v>
      </c>
      <c r="H293" s="32">
        <v>66.48</v>
      </c>
      <c r="I293" s="32">
        <v>79.78</v>
      </c>
    </row>
    <row r="294" spans="1:9" ht="15">
      <c r="A294" s="27"/>
      <c r="B294" s="136" t="s">
        <v>355</v>
      </c>
      <c r="C294" s="32" t="s">
        <v>323</v>
      </c>
      <c r="D294" s="31" t="s">
        <v>34</v>
      </c>
      <c r="E294" s="31" t="s">
        <v>20</v>
      </c>
      <c r="F294" s="32">
        <v>50</v>
      </c>
      <c r="G294" s="32">
        <v>100</v>
      </c>
      <c r="H294" s="32">
        <v>36.72</v>
      </c>
      <c r="I294" s="32">
        <v>44.06</v>
      </c>
    </row>
    <row r="295" spans="1:9" ht="15">
      <c r="A295" s="27"/>
      <c r="B295" s="136" t="s">
        <v>356</v>
      </c>
      <c r="C295" s="32" t="s">
        <v>357</v>
      </c>
      <c r="D295" s="31" t="s">
        <v>34</v>
      </c>
      <c r="E295" s="31" t="s">
        <v>20</v>
      </c>
      <c r="F295" s="32">
        <v>50</v>
      </c>
      <c r="G295" s="32">
        <v>50</v>
      </c>
      <c r="H295" s="32">
        <v>48.24</v>
      </c>
      <c r="I295" s="32">
        <v>57.89</v>
      </c>
    </row>
    <row r="296" spans="1:9" ht="15">
      <c r="A296" s="27"/>
      <c r="B296" s="136" t="s">
        <v>358</v>
      </c>
      <c r="C296" s="32" t="s">
        <v>359</v>
      </c>
      <c r="D296" s="31" t="s">
        <v>34</v>
      </c>
      <c r="E296" s="31" t="s">
        <v>20</v>
      </c>
      <c r="F296" s="32">
        <v>100</v>
      </c>
      <c r="G296" s="32">
        <v>400</v>
      </c>
      <c r="H296" s="32">
        <v>36.12</v>
      </c>
      <c r="I296" s="32">
        <v>43.34</v>
      </c>
    </row>
    <row r="297" spans="1:9" ht="15.75" thickBot="1">
      <c r="A297" s="20"/>
      <c r="B297" s="137" t="s">
        <v>360</v>
      </c>
      <c r="C297" s="33" t="s">
        <v>361</v>
      </c>
      <c r="D297" s="33" t="s">
        <v>34</v>
      </c>
      <c r="E297" s="33" t="s">
        <v>20</v>
      </c>
      <c r="F297" s="33">
        <v>0.5</v>
      </c>
      <c r="G297" s="33">
        <v>100</v>
      </c>
      <c r="H297" s="33">
        <v>40.56</v>
      </c>
      <c r="I297" s="33">
        <v>48.67</v>
      </c>
    </row>
    <row r="298" spans="1:9" ht="18" customHeight="1">
      <c r="A298" s="41"/>
      <c r="B298" s="45" t="s">
        <v>325</v>
      </c>
      <c r="C298" s="292" t="s">
        <v>364</v>
      </c>
      <c r="D298" s="292"/>
      <c r="E298" s="292"/>
      <c r="F298" s="292"/>
      <c r="G298" s="292"/>
      <c r="H298" s="292"/>
      <c r="I298" s="292"/>
    </row>
    <row r="299" spans="1:9" ht="31.5">
      <c r="A299" s="41"/>
      <c r="B299" s="45" t="s">
        <v>327</v>
      </c>
      <c r="C299" s="321" t="s">
        <v>365</v>
      </c>
      <c r="D299" s="321"/>
      <c r="E299" s="321"/>
      <c r="F299" s="321"/>
      <c r="G299" s="321"/>
      <c r="H299" s="321"/>
      <c r="I299" s="321"/>
    </row>
    <row r="300" spans="1:9" ht="18" customHeight="1">
      <c r="A300" s="27"/>
      <c r="B300" s="261" t="s">
        <v>1</v>
      </c>
      <c r="C300" s="261" t="s">
        <v>2</v>
      </c>
      <c r="D300" s="261" t="s">
        <v>3</v>
      </c>
      <c r="E300" s="261" t="s">
        <v>410</v>
      </c>
      <c r="F300" s="261" t="s">
        <v>329</v>
      </c>
      <c r="G300" s="261" t="s">
        <v>367</v>
      </c>
      <c r="H300" s="261" t="s">
        <v>330</v>
      </c>
      <c r="I300" s="322" t="s">
        <v>331</v>
      </c>
    </row>
    <row r="301" spans="1:9" ht="18" customHeight="1">
      <c r="A301" s="27"/>
      <c r="B301" s="262"/>
      <c r="C301" s="262"/>
      <c r="D301" s="262"/>
      <c r="E301" s="262"/>
      <c r="F301" s="262"/>
      <c r="G301" s="262"/>
      <c r="H301" s="262"/>
      <c r="I301" s="323"/>
    </row>
    <row r="302" spans="1:9" ht="18" customHeight="1">
      <c r="A302" s="27"/>
      <c r="B302" s="275" t="s">
        <v>368</v>
      </c>
      <c r="C302" s="275"/>
      <c r="D302" s="275"/>
      <c r="E302" s="275"/>
      <c r="F302" s="275"/>
      <c r="G302" s="275"/>
      <c r="H302" s="275"/>
      <c r="I302" s="275"/>
    </row>
    <row r="303" spans="1:9" ht="15.75">
      <c r="A303" s="27"/>
      <c r="B303" s="35" t="s">
        <v>369</v>
      </c>
      <c r="C303" s="36" t="s">
        <v>370</v>
      </c>
      <c r="D303" s="37" t="s">
        <v>371</v>
      </c>
      <c r="E303" s="37" t="s">
        <v>372</v>
      </c>
      <c r="F303" s="38" t="s">
        <v>373</v>
      </c>
      <c r="G303" s="30">
        <v>100000</v>
      </c>
      <c r="H303" s="30">
        <v>3</v>
      </c>
      <c r="I303" s="30">
        <v>3.6</v>
      </c>
    </row>
    <row r="304" spans="1:9" ht="15.75">
      <c r="A304" s="27"/>
      <c r="B304" s="30" t="s">
        <v>374</v>
      </c>
      <c r="C304" s="39" t="s">
        <v>375</v>
      </c>
      <c r="D304" s="38" t="s">
        <v>99</v>
      </c>
      <c r="E304" s="37" t="s">
        <v>372</v>
      </c>
      <c r="F304" s="40" t="s">
        <v>376</v>
      </c>
      <c r="G304" s="30">
        <v>50000</v>
      </c>
      <c r="H304" s="30">
        <v>0.25</v>
      </c>
      <c r="I304" s="30">
        <v>0.3</v>
      </c>
    </row>
    <row r="305" spans="1:9" ht="15.75">
      <c r="A305" s="27"/>
      <c r="B305" s="30" t="s">
        <v>374</v>
      </c>
      <c r="C305" s="39" t="s">
        <v>375</v>
      </c>
      <c r="D305" s="38" t="s">
        <v>99</v>
      </c>
      <c r="E305" s="37" t="s">
        <v>372</v>
      </c>
      <c r="F305" s="40" t="s">
        <v>377</v>
      </c>
      <c r="G305" s="30">
        <v>50000</v>
      </c>
      <c r="H305" s="30">
        <v>0.3</v>
      </c>
      <c r="I305" s="30">
        <v>0.36</v>
      </c>
    </row>
    <row r="306" spans="1:9" ht="18" customHeight="1">
      <c r="A306" s="27"/>
      <c r="B306" s="275" t="s">
        <v>65</v>
      </c>
      <c r="C306" s="275"/>
      <c r="D306" s="275"/>
      <c r="E306" s="275"/>
      <c r="F306" s="275"/>
      <c r="G306" s="275"/>
      <c r="H306" s="275"/>
      <c r="I306" s="275"/>
    </row>
    <row r="307" spans="1:9" ht="15">
      <c r="A307" s="27"/>
      <c r="B307" s="35" t="s">
        <v>214</v>
      </c>
      <c r="C307" s="37" t="s">
        <v>378</v>
      </c>
      <c r="D307" s="35" t="s">
        <v>371</v>
      </c>
      <c r="E307" s="37" t="s">
        <v>372</v>
      </c>
      <c r="F307" s="37" t="s">
        <v>379</v>
      </c>
      <c r="G307" s="37">
        <v>300</v>
      </c>
      <c r="H307" s="37">
        <v>45</v>
      </c>
      <c r="I307" s="37">
        <v>54</v>
      </c>
    </row>
    <row r="308" spans="1:9" ht="15">
      <c r="A308" s="27"/>
      <c r="B308" s="35" t="s">
        <v>214</v>
      </c>
      <c r="C308" s="37" t="s">
        <v>378</v>
      </c>
      <c r="D308" s="35" t="s">
        <v>371</v>
      </c>
      <c r="E308" s="37" t="s">
        <v>372</v>
      </c>
      <c r="F308" s="37" t="s">
        <v>380</v>
      </c>
      <c r="G308" s="37">
        <v>150</v>
      </c>
      <c r="H308" s="37">
        <v>55</v>
      </c>
      <c r="I308" s="37">
        <v>66</v>
      </c>
    </row>
    <row r="309" spans="1:9" ht="15">
      <c r="A309" s="27"/>
      <c r="B309" s="37" t="s">
        <v>217</v>
      </c>
      <c r="C309" s="35" t="s">
        <v>381</v>
      </c>
      <c r="D309" s="35" t="s">
        <v>371</v>
      </c>
      <c r="E309" s="37" t="s">
        <v>372</v>
      </c>
      <c r="F309" s="37" t="s">
        <v>379</v>
      </c>
      <c r="G309" s="37">
        <v>50</v>
      </c>
      <c r="H309" s="37">
        <v>55</v>
      </c>
      <c r="I309" s="37">
        <v>66</v>
      </c>
    </row>
    <row r="310" spans="1:9" ht="15">
      <c r="A310" s="27"/>
      <c r="B310" s="37" t="s">
        <v>217</v>
      </c>
      <c r="C310" s="35" t="s">
        <v>381</v>
      </c>
      <c r="D310" s="35" t="s">
        <v>371</v>
      </c>
      <c r="E310" s="37" t="s">
        <v>372</v>
      </c>
      <c r="F310" s="37" t="s">
        <v>380</v>
      </c>
      <c r="G310" s="37">
        <v>50</v>
      </c>
      <c r="H310" s="37">
        <v>65</v>
      </c>
      <c r="I310" s="37">
        <v>78</v>
      </c>
    </row>
    <row r="311" spans="1:9" ht="15">
      <c r="A311" s="27"/>
      <c r="B311" s="37" t="s">
        <v>382</v>
      </c>
      <c r="C311" s="35" t="s">
        <v>381</v>
      </c>
      <c r="D311" s="35" t="s">
        <v>371</v>
      </c>
      <c r="E311" s="37" t="s">
        <v>372</v>
      </c>
      <c r="F311" s="37" t="s">
        <v>380</v>
      </c>
      <c r="G311" s="37">
        <v>20</v>
      </c>
      <c r="H311" s="37">
        <v>130</v>
      </c>
      <c r="I311" s="37">
        <v>156</v>
      </c>
    </row>
    <row r="312" spans="1:9" ht="15">
      <c r="A312" s="27"/>
      <c r="B312" s="37" t="s">
        <v>382</v>
      </c>
      <c r="C312" s="35" t="s">
        <v>381</v>
      </c>
      <c r="D312" s="35" t="s">
        <v>371</v>
      </c>
      <c r="E312" s="37" t="s">
        <v>372</v>
      </c>
      <c r="F312" s="37" t="s">
        <v>383</v>
      </c>
      <c r="G312" s="37">
        <v>20</v>
      </c>
      <c r="H312" s="37">
        <v>150</v>
      </c>
      <c r="I312" s="37">
        <v>180</v>
      </c>
    </row>
    <row r="313" spans="1:9" ht="15">
      <c r="A313" s="27"/>
      <c r="B313" s="37" t="s">
        <v>384</v>
      </c>
      <c r="C313" s="35" t="s">
        <v>385</v>
      </c>
      <c r="D313" s="35" t="s">
        <v>371</v>
      </c>
      <c r="E313" s="37" t="s">
        <v>372</v>
      </c>
      <c r="F313" s="37" t="s">
        <v>380</v>
      </c>
      <c r="G313" s="37">
        <v>300</v>
      </c>
      <c r="H313" s="37">
        <v>100</v>
      </c>
      <c r="I313" s="37">
        <v>120</v>
      </c>
    </row>
    <row r="314" spans="1:9" ht="15">
      <c r="A314" s="27"/>
      <c r="B314" s="37" t="s">
        <v>384</v>
      </c>
      <c r="C314" s="35" t="s">
        <v>385</v>
      </c>
      <c r="D314" s="35" t="s">
        <v>371</v>
      </c>
      <c r="E314" s="37" t="s">
        <v>372</v>
      </c>
      <c r="F314" s="37" t="s">
        <v>383</v>
      </c>
      <c r="G314" s="35">
        <v>250</v>
      </c>
      <c r="H314" s="35">
        <v>125</v>
      </c>
      <c r="I314" s="35">
        <v>150</v>
      </c>
    </row>
    <row r="315" spans="1:9" ht="15">
      <c r="A315" s="27"/>
      <c r="B315" s="37" t="s">
        <v>384</v>
      </c>
      <c r="C315" s="35" t="s">
        <v>385</v>
      </c>
      <c r="D315" s="35" t="s">
        <v>371</v>
      </c>
      <c r="E315" s="37" t="s">
        <v>372</v>
      </c>
      <c r="F315" s="37" t="s">
        <v>386</v>
      </c>
      <c r="G315" s="35">
        <v>20</v>
      </c>
      <c r="H315" s="35">
        <v>187.5</v>
      </c>
      <c r="I315" s="35">
        <v>225</v>
      </c>
    </row>
    <row r="316" spans="1:9" ht="15">
      <c r="A316" s="27"/>
      <c r="B316" s="35" t="s">
        <v>387</v>
      </c>
      <c r="C316" s="35" t="s">
        <v>388</v>
      </c>
      <c r="D316" s="35" t="s">
        <v>371</v>
      </c>
      <c r="E316" s="37" t="s">
        <v>372</v>
      </c>
      <c r="F316" s="37" t="s">
        <v>379</v>
      </c>
      <c r="G316" s="35">
        <v>50</v>
      </c>
      <c r="H316" s="35">
        <v>85</v>
      </c>
      <c r="I316" s="35">
        <v>102</v>
      </c>
    </row>
    <row r="317" spans="1:9" ht="15">
      <c r="A317" s="27"/>
      <c r="B317" s="35" t="s">
        <v>389</v>
      </c>
      <c r="C317" s="35" t="s">
        <v>139</v>
      </c>
      <c r="D317" s="35" t="s">
        <v>371</v>
      </c>
      <c r="E317" s="37" t="s">
        <v>372</v>
      </c>
      <c r="F317" s="37" t="s">
        <v>380</v>
      </c>
      <c r="G317" s="35">
        <v>300</v>
      </c>
      <c r="H317" s="35">
        <v>50</v>
      </c>
      <c r="I317" s="35">
        <v>60</v>
      </c>
    </row>
    <row r="318" spans="1:9" ht="15">
      <c r="A318" s="27"/>
      <c r="B318" s="35" t="s">
        <v>389</v>
      </c>
      <c r="C318" s="35" t="s">
        <v>139</v>
      </c>
      <c r="D318" s="35" t="s">
        <v>371</v>
      </c>
      <c r="E318" s="37" t="s">
        <v>372</v>
      </c>
      <c r="F318" s="37" t="s">
        <v>383</v>
      </c>
      <c r="G318" s="35">
        <v>50</v>
      </c>
      <c r="H318" s="35">
        <v>90</v>
      </c>
      <c r="I318" s="35">
        <v>108</v>
      </c>
    </row>
    <row r="319" spans="1:9" ht="15">
      <c r="A319" s="27"/>
      <c r="B319" s="35" t="s">
        <v>307</v>
      </c>
      <c r="C319" s="35" t="s">
        <v>390</v>
      </c>
      <c r="D319" s="35" t="s">
        <v>371</v>
      </c>
      <c r="E319" s="37" t="s">
        <v>372</v>
      </c>
      <c r="F319" s="37" t="s">
        <v>391</v>
      </c>
      <c r="G319" s="35">
        <v>300</v>
      </c>
      <c r="H319" s="35">
        <v>15</v>
      </c>
      <c r="I319" s="35">
        <v>18</v>
      </c>
    </row>
    <row r="320" spans="1:9" ht="15">
      <c r="A320" s="27"/>
      <c r="B320" s="35" t="s">
        <v>392</v>
      </c>
      <c r="C320" s="35" t="s">
        <v>23</v>
      </c>
      <c r="D320" s="35" t="s">
        <v>371</v>
      </c>
      <c r="E320" s="37" t="s">
        <v>372</v>
      </c>
      <c r="F320" s="37" t="s">
        <v>379</v>
      </c>
      <c r="G320" s="35">
        <v>10</v>
      </c>
      <c r="H320" s="35">
        <v>30</v>
      </c>
      <c r="I320" s="35">
        <v>36</v>
      </c>
    </row>
    <row r="321" spans="1:9" ht="15">
      <c r="A321" s="27"/>
      <c r="B321" s="35" t="s">
        <v>392</v>
      </c>
      <c r="C321" s="35" t="s">
        <v>23</v>
      </c>
      <c r="D321" s="35" t="s">
        <v>371</v>
      </c>
      <c r="E321" s="37" t="s">
        <v>372</v>
      </c>
      <c r="F321" s="37" t="s">
        <v>380</v>
      </c>
      <c r="G321" s="35">
        <v>10</v>
      </c>
      <c r="H321" s="35">
        <v>50</v>
      </c>
      <c r="I321" s="35">
        <v>60</v>
      </c>
    </row>
    <row r="322" spans="1:9" ht="15">
      <c r="A322" s="27"/>
      <c r="B322" s="35" t="s">
        <v>182</v>
      </c>
      <c r="C322" s="36" t="s">
        <v>393</v>
      </c>
      <c r="D322" s="35" t="s">
        <v>371</v>
      </c>
      <c r="E322" s="37" t="s">
        <v>372</v>
      </c>
      <c r="F322" s="37" t="s">
        <v>379</v>
      </c>
      <c r="G322" s="35">
        <v>10</v>
      </c>
      <c r="H322" s="35">
        <v>30</v>
      </c>
      <c r="I322" s="35">
        <v>36</v>
      </c>
    </row>
    <row r="323" spans="1:9" ht="15">
      <c r="A323" s="27"/>
      <c r="B323" s="35" t="s">
        <v>182</v>
      </c>
      <c r="C323" s="36" t="s">
        <v>393</v>
      </c>
      <c r="D323" s="35" t="s">
        <v>371</v>
      </c>
      <c r="E323" s="37" t="s">
        <v>372</v>
      </c>
      <c r="F323" s="37" t="s">
        <v>380</v>
      </c>
      <c r="G323" s="35">
        <v>10</v>
      </c>
      <c r="H323" s="35">
        <v>50</v>
      </c>
      <c r="I323" s="35">
        <v>60</v>
      </c>
    </row>
    <row r="324" spans="1:9" ht="15">
      <c r="A324" s="27"/>
      <c r="B324" s="35" t="s">
        <v>394</v>
      </c>
      <c r="C324" s="36" t="s">
        <v>197</v>
      </c>
      <c r="D324" s="35" t="s">
        <v>371</v>
      </c>
      <c r="E324" s="37" t="s">
        <v>372</v>
      </c>
      <c r="F324" s="37" t="s">
        <v>379</v>
      </c>
      <c r="G324" s="35">
        <v>10</v>
      </c>
      <c r="H324" s="35">
        <v>30</v>
      </c>
      <c r="I324" s="35">
        <v>36</v>
      </c>
    </row>
    <row r="325" spans="1:9" ht="15">
      <c r="A325" s="27"/>
      <c r="B325" s="35" t="s">
        <v>394</v>
      </c>
      <c r="C325" s="36" t="s">
        <v>197</v>
      </c>
      <c r="D325" s="35" t="s">
        <v>371</v>
      </c>
      <c r="E325" s="37" t="s">
        <v>372</v>
      </c>
      <c r="F325" s="37" t="s">
        <v>380</v>
      </c>
      <c r="G325" s="35">
        <v>10</v>
      </c>
      <c r="H325" s="35">
        <v>50</v>
      </c>
      <c r="I325" s="35">
        <v>60</v>
      </c>
    </row>
    <row r="326" spans="1:9" ht="15">
      <c r="A326" s="27"/>
      <c r="B326" s="35" t="s">
        <v>395</v>
      </c>
      <c r="C326" s="35" t="s">
        <v>396</v>
      </c>
      <c r="D326" s="35" t="s">
        <v>371</v>
      </c>
      <c r="E326" s="37" t="s">
        <v>372</v>
      </c>
      <c r="F326" s="37" t="s">
        <v>379</v>
      </c>
      <c r="G326" s="35">
        <v>10</v>
      </c>
      <c r="H326" s="35">
        <v>30</v>
      </c>
      <c r="I326" s="35">
        <v>36</v>
      </c>
    </row>
    <row r="327" spans="1:9" ht="15">
      <c r="A327" s="27"/>
      <c r="B327" s="35" t="s">
        <v>395</v>
      </c>
      <c r="C327" s="35" t="s">
        <v>396</v>
      </c>
      <c r="D327" s="35" t="s">
        <v>371</v>
      </c>
      <c r="E327" s="37" t="s">
        <v>372</v>
      </c>
      <c r="F327" s="37" t="s">
        <v>380</v>
      </c>
      <c r="G327" s="35">
        <v>10</v>
      </c>
      <c r="H327" s="35">
        <v>50</v>
      </c>
      <c r="I327" s="35">
        <v>60</v>
      </c>
    </row>
    <row r="328" spans="1:9" ht="15">
      <c r="A328" s="27"/>
      <c r="B328" s="35" t="s">
        <v>397</v>
      </c>
      <c r="C328" s="35" t="s">
        <v>398</v>
      </c>
      <c r="D328" s="35" t="s">
        <v>371</v>
      </c>
      <c r="E328" s="37" t="s">
        <v>372</v>
      </c>
      <c r="F328" s="37" t="s">
        <v>379</v>
      </c>
      <c r="G328" s="35">
        <v>200</v>
      </c>
      <c r="H328" s="35">
        <v>75</v>
      </c>
      <c r="I328" s="35">
        <v>90</v>
      </c>
    </row>
    <row r="329" spans="1:9" ht="15">
      <c r="A329" s="27"/>
      <c r="B329" s="35" t="s">
        <v>397</v>
      </c>
      <c r="C329" s="35" t="s">
        <v>398</v>
      </c>
      <c r="D329" s="35" t="s">
        <v>371</v>
      </c>
      <c r="E329" s="37" t="s">
        <v>372</v>
      </c>
      <c r="F329" s="37" t="s">
        <v>380</v>
      </c>
      <c r="G329" s="35">
        <v>100</v>
      </c>
      <c r="H329" s="35">
        <v>100</v>
      </c>
      <c r="I329" s="35">
        <v>120</v>
      </c>
    </row>
    <row r="330" spans="1:9" ht="15">
      <c r="A330" s="27"/>
      <c r="B330" s="35" t="s">
        <v>399</v>
      </c>
      <c r="C330" s="35" t="s">
        <v>400</v>
      </c>
      <c r="D330" s="35" t="s">
        <v>401</v>
      </c>
      <c r="E330" s="37" t="s">
        <v>372</v>
      </c>
      <c r="F330" s="37" t="s">
        <v>379</v>
      </c>
      <c r="G330" s="35">
        <v>1200</v>
      </c>
      <c r="H330" s="35">
        <v>30</v>
      </c>
      <c r="I330" s="35">
        <v>36</v>
      </c>
    </row>
    <row r="331" spans="1:9" ht="15">
      <c r="A331" s="27"/>
      <c r="B331" s="35" t="s">
        <v>402</v>
      </c>
      <c r="C331" s="35" t="s">
        <v>403</v>
      </c>
      <c r="D331" s="35" t="s">
        <v>401</v>
      </c>
      <c r="E331" s="37" t="s">
        <v>372</v>
      </c>
      <c r="F331" s="37" t="s">
        <v>379</v>
      </c>
      <c r="G331" s="35">
        <v>50</v>
      </c>
      <c r="H331" s="35">
        <v>25</v>
      </c>
      <c r="I331" s="35">
        <v>30</v>
      </c>
    </row>
    <row r="332" spans="1:9" ht="15">
      <c r="A332" s="27"/>
      <c r="B332" s="35" t="s">
        <v>402</v>
      </c>
      <c r="C332" s="35" t="s">
        <v>403</v>
      </c>
      <c r="D332" s="35" t="s">
        <v>401</v>
      </c>
      <c r="E332" s="37" t="s">
        <v>372</v>
      </c>
      <c r="F332" s="37" t="s">
        <v>380</v>
      </c>
      <c r="G332" s="35">
        <v>50</v>
      </c>
      <c r="H332" s="35">
        <v>30</v>
      </c>
      <c r="I332" s="35">
        <v>36</v>
      </c>
    </row>
    <row r="333" spans="1:9" ht="15">
      <c r="A333" s="27"/>
      <c r="B333" s="35" t="s">
        <v>404</v>
      </c>
      <c r="C333" s="36" t="s">
        <v>37</v>
      </c>
      <c r="D333" s="35" t="s">
        <v>99</v>
      </c>
      <c r="E333" s="37" t="s">
        <v>372</v>
      </c>
      <c r="F333" s="37" t="s">
        <v>379</v>
      </c>
      <c r="G333" s="35">
        <v>50</v>
      </c>
      <c r="H333" s="35">
        <v>10</v>
      </c>
      <c r="I333" s="35">
        <v>12</v>
      </c>
    </row>
    <row r="334" spans="1:9" ht="15">
      <c r="A334" s="27"/>
      <c r="B334" s="35" t="s">
        <v>404</v>
      </c>
      <c r="C334" s="36" t="s">
        <v>37</v>
      </c>
      <c r="D334" s="35" t="s">
        <v>99</v>
      </c>
      <c r="E334" s="37" t="s">
        <v>372</v>
      </c>
      <c r="F334" s="37" t="s">
        <v>380</v>
      </c>
      <c r="G334" s="35">
        <v>300</v>
      </c>
      <c r="H334" s="35">
        <v>15</v>
      </c>
      <c r="I334" s="35">
        <v>18</v>
      </c>
    </row>
    <row r="335" spans="1:9" ht="15">
      <c r="A335" s="27"/>
      <c r="B335" s="35" t="s">
        <v>404</v>
      </c>
      <c r="C335" s="36" t="s">
        <v>37</v>
      </c>
      <c r="D335" s="35" t="s">
        <v>99</v>
      </c>
      <c r="E335" s="37" t="s">
        <v>372</v>
      </c>
      <c r="F335" s="37" t="s">
        <v>383</v>
      </c>
      <c r="G335" s="35">
        <v>100</v>
      </c>
      <c r="H335" s="35">
        <v>30</v>
      </c>
      <c r="I335" s="35">
        <v>36</v>
      </c>
    </row>
    <row r="336" spans="1:9" ht="15">
      <c r="A336" s="27"/>
      <c r="B336" s="35" t="s">
        <v>405</v>
      </c>
      <c r="C336" s="35" t="s">
        <v>406</v>
      </c>
      <c r="D336" s="35" t="s">
        <v>99</v>
      </c>
      <c r="E336" s="37" t="s">
        <v>372</v>
      </c>
      <c r="F336" s="37" t="s">
        <v>379</v>
      </c>
      <c r="G336" s="35">
        <v>300</v>
      </c>
      <c r="H336" s="35">
        <v>10</v>
      </c>
      <c r="I336" s="35">
        <v>12</v>
      </c>
    </row>
    <row r="337" spans="1:9" ht="15">
      <c r="A337" s="27"/>
      <c r="B337" s="35" t="s">
        <v>405</v>
      </c>
      <c r="C337" s="35" t="s">
        <v>406</v>
      </c>
      <c r="D337" s="35" t="s">
        <v>99</v>
      </c>
      <c r="E337" s="37" t="s">
        <v>372</v>
      </c>
      <c r="F337" s="37" t="s">
        <v>380</v>
      </c>
      <c r="G337" s="35">
        <v>300</v>
      </c>
      <c r="H337" s="35">
        <v>15</v>
      </c>
      <c r="I337" s="35">
        <v>18</v>
      </c>
    </row>
    <row r="338" spans="1:9" ht="15">
      <c r="A338" s="27"/>
      <c r="B338" s="35" t="s">
        <v>405</v>
      </c>
      <c r="C338" s="35" t="s">
        <v>406</v>
      </c>
      <c r="D338" s="35" t="s">
        <v>99</v>
      </c>
      <c r="E338" s="37" t="s">
        <v>372</v>
      </c>
      <c r="F338" s="37" t="s">
        <v>383</v>
      </c>
      <c r="G338" s="35">
        <v>300</v>
      </c>
      <c r="H338" s="35">
        <v>20</v>
      </c>
      <c r="I338" s="35">
        <v>24</v>
      </c>
    </row>
    <row r="339" spans="1:9" ht="15">
      <c r="A339" s="27"/>
      <c r="B339" s="35" t="s">
        <v>220</v>
      </c>
      <c r="C339" s="35" t="s">
        <v>407</v>
      </c>
      <c r="D339" s="35" t="s">
        <v>401</v>
      </c>
      <c r="E339" s="37" t="s">
        <v>372</v>
      </c>
      <c r="F339" s="37" t="s">
        <v>379</v>
      </c>
      <c r="G339" s="35">
        <v>20</v>
      </c>
      <c r="H339" s="35">
        <v>5</v>
      </c>
      <c r="I339" s="35">
        <v>6</v>
      </c>
    </row>
    <row r="340" spans="1:9" ht="15">
      <c r="A340" s="27"/>
      <c r="B340" s="35" t="s">
        <v>220</v>
      </c>
      <c r="C340" s="35" t="s">
        <v>407</v>
      </c>
      <c r="D340" s="35" t="s">
        <v>401</v>
      </c>
      <c r="E340" s="37" t="s">
        <v>372</v>
      </c>
      <c r="F340" s="37" t="s">
        <v>380</v>
      </c>
      <c r="G340" s="35">
        <v>20</v>
      </c>
      <c r="H340" s="35">
        <v>10</v>
      </c>
      <c r="I340" s="35">
        <v>12</v>
      </c>
    </row>
    <row r="341" spans="1:9" ht="15">
      <c r="A341" s="27"/>
      <c r="B341" s="35" t="s">
        <v>408</v>
      </c>
      <c r="C341" s="36" t="s">
        <v>409</v>
      </c>
      <c r="D341" s="35" t="s">
        <v>401</v>
      </c>
      <c r="E341" s="37" t="s">
        <v>372</v>
      </c>
      <c r="F341" s="37" t="s">
        <v>379</v>
      </c>
      <c r="G341" s="35">
        <v>10</v>
      </c>
      <c r="H341" s="35">
        <v>15</v>
      </c>
      <c r="I341" s="35">
        <v>18</v>
      </c>
    </row>
    <row r="342" spans="1:9" ht="15">
      <c r="A342" s="27"/>
      <c r="B342" s="35" t="s">
        <v>408</v>
      </c>
      <c r="C342" s="36" t="s">
        <v>409</v>
      </c>
      <c r="D342" s="35" t="s">
        <v>401</v>
      </c>
      <c r="E342" s="37" t="s">
        <v>372</v>
      </c>
      <c r="F342" s="37" t="s">
        <v>380</v>
      </c>
      <c r="G342" s="35">
        <v>7</v>
      </c>
      <c r="H342" s="35">
        <v>20</v>
      </c>
      <c r="I342" s="35">
        <v>24</v>
      </c>
    </row>
    <row r="343" spans="1:9" ht="15">
      <c r="A343" s="27"/>
      <c r="B343" s="35" t="s">
        <v>369</v>
      </c>
      <c r="C343" s="36" t="s">
        <v>370</v>
      </c>
      <c r="D343" s="37" t="s">
        <v>371</v>
      </c>
      <c r="E343" s="37" t="s">
        <v>372</v>
      </c>
      <c r="F343" s="37" t="s">
        <v>379</v>
      </c>
      <c r="G343" s="35">
        <v>300</v>
      </c>
      <c r="H343" s="35">
        <v>10</v>
      </c>
      <c r="I343" s="35">
        <v>12</v>
      </c>
    </row>
    <row r="344" spans="1:9" ht="15">
      <c r="A344" s="27"/>
      <c r="B344" s="35" t="s">
        <v>369</v>
      </c>
      <c r="C344" s="36" t="s">
        <v>370</v>
      </c>
      <c r="D344" s="37" t="s">
        <v>371</v>
      </c>
      <c r="E344" s="37" t="s">
        <v>372</v>
      </c>
      <c r="F344" s="37" t="s">
        <v>380</v>
      </c>
      <c r="G344" s="35">
        <v>200</v>
      </c>
      <c r="H344" s="35">
        <v>12.5</v>
      </c>
      <c r="I344" s="35">
        <v>15</v>
      </c>
    </row>
    <row r="345" spans="1:9" ht="15.75" thickBot="1">
      <c r="A345" s="20"/>
      <c r="B345" s="42" t="s">
        <v>369</v>
      </c>
      <c r="C345" s="43" t="s">
        <v>370</v>
      </c>
      <c r="D345" s="44" t="s">
        <v>371</v>
      </c>
      <c r="E345" s="44" t="s">
        <v>372</v>
      </c>
      <c r="F345" s="44" t="s">
        <v>383</v>
      </c>
      <c r="G345" s="42">
        <v>100</v>
      </c>
      <c r="H345" s="42">
        <v>15</v>
      </c>
      <c r="I345" s="42">
        <v>18</v>
      </c>
    </row>
    <row r="346" spans="2:9" ht="15.75">
      <c r="B346" s="46" t="s">
        <v>325</v>
      </c>
      <c r="C346" s="247" t="s">
        <v>411</v>
      </c>
      <c r="D346" s="247"/>
      <c r="E346" s="247"/>
      <c r="F346" s="247"/>
      <c r="G346" s="247"/>
      <c r="H346" s="247"/>
      <c r="I346" s="247"/>
    </row>
    <row r="347" spans="2:9" ht="31.5">
      <c r="B347" s="46" t="s">
        <v>327</v>
      </c>
      <c r="C347" s="273" t="s">
        <v>412</v>
      </c>
      <c r="D347" s="274"/>
      <c r="E347" s="274"/>
      <c r="F347" s="274"/>
      <c r="G347" s="274"/>
      <c r="H347" s="274"/>
      <c r="I347" s="274"/>
    </row>
    <row r="348" spans="2:9" ht="15">
      <c r="B348" s="243" t="s">
        <v>1</v>
      </c>
      <c r="C348" s="243" t="s">
        <v>2</v>
      </c>
      <c r="D348" s="243" t="s">
        <v>3</v>
      </c>
      <c r="E348" s="243" t="s">
        <v>366</v>
      </c>
      <c r="F348" s="243" t="s">
        <v>329</v>
      </c>
      <c r="G348" s="243" t="s">
        <v>367</v>
      </c>
      <c r="H348" s="243" t="s">
        <v>330</v>
      </c>
      <c r="I348" s="244" t="s">
        <v>331</v>
      </c>
    </row>
    <row r="349" spans="2:9" ht="15">
      <c r="B349" s="243"/>
      <c r="C349" s="243"/>
      <c r="D349" s="243"/>
      <c r="E349" s="243"/>
      <c r="F349" s="243"/>
      <c r="G349" s="243"/>
      <c r="H349" s="243"/>
      <c r="I349" s="244"/>
    </row>
    <row r="350" spans="2:9" ht="18.75">
      <c r="B350" s="318" t="s">
        <v>65</v>
      </c>
      <c r="C350" s="318"/>
      <c r="D350" s="318"/>
      <c r="E350" s="318"/>
      <c r="F350" s="318"/>
      <c r="G350" s="318"/>
      <c r="H350" s="318"/>
      <c r="I350" s="318"/>
    </row>
    <row r="351" spans="2:9" ht="18.75">
      <c r="B351" s="48" t="s">
        <v>307</v>
      </c>
      <c r="C351" s="49" t="s">
        <v>306</v>
      </c>
      <c r="D351" s="50" t="s">
        <v>413</v>
      </c>
      <c r="E351" s="47" t="s">
        <v>20</v>
      </c>
      <c r="F351" s="47" t="s">
        <v>414</v>
      </c>
      <c r="G351" s="51">
        <v>1</v>
      </c>
      <c r="H351" s="48">
        <v>26.6</v>
      </c>
      <c r="I351" s="51">
        <v>32</v>
      </c>
    </row>
    <row r="352" spans="2:9" ht="37.5">
      <c r="B352" s="48" t="s">
        <v>415</v>
      </c>
      <c r="C352" s="52" t="s">
        <v>416</v>
      </c>
      <c r="D352" s="50" t="s">
        <v>413</v>
      </c>
      <c r="E352" s="47" t="s">
        <v>20</v>
      </c>
      <c r="F352" s="47" t="s">
        <v>62</v>
      </c>
      <c r="G352" s="48">
        <v>0.6</v>
      </c>
      <c r="H352" s="51">
        <v>16.6</v>
      </c>
      <c r="I352" s="51">
        <v>20</v>
      </c>
    </row>
    <row r="353" spans="1:9" ht="18.75">
      <c r="A353" s="27"/>
      <c r="B353" s="48" t="s">
        <v>24</v>
      </c>
      <c r="C353" s="53" t="s">
        <v>417</v>
      </c>
      <c r="D353" s="50" t="s">
        <v>347</v>
      </c>
      <c r="E353" s="47" t="s">
        <v>20</v>
      </c>
      <c r="F353" s="47" t="s">
        <v>418</v>
      </c>
      <c r="G353" s="51">
        <v>1</v>
      </c>
      <c r="H353" s="51">
        <v>41.6</v>
      </c>
      <c r="I353" s="51">
        <v>50</v>
      </c>
    </row>
    <row r="354" spans="1:9" ht="19.5" thickBot="1">
      <c r="A354" s="20"/>
      <c r="B354" s="54" t="s">
        <v>17</v>
      </c>
      <c r="C354" s="55" t="s">
        <v>419</v>
      </c>
      <c r="D354" s="56" t="s">
        <v>347</v>
      </c>
      <c r="E354" s="57" t="s">
        <v>20</v>
      </c>
      <c r="F354" s="57" t="s">
        <v>418</v>
      </c>
      <c r="G354" s="54">
        <v>0.4</v>
      </c>
      <c r="H354" s="58">
        <v>43</v>
      </c>
      <c r="I354" s="58">
        <v>52</v>
      </c>
    </row>
    <row r="355" spans="1:9" ht="18.75">
      <c r="A355" s="41"/>
      <c r="B355" s="125" t="s">
        <v>325</v>
      </c>
      <c r="C355" s="247" t="s">
        <v>505</v>
      </c>
      <c r="D355" s="247"/>
      <c r="E355" s="247"/>
      <c r="F355" s="247"/>
      <c r="G355" s="247"/>
      <c r="H355" s="247"/>
      <c r="I355" s="51"/>
    </row>
    <row r="356" spans="1:9" ht="31.5">
      <c r="A356" s="124"/>
      <c r="B356" s="34" t="s">
        <v>327</v>
      </c>
      <c r="C356" s="315" t="s">
        <v>506</v>
      </c>
      <c r="D356" s="316"/>
      <c r="E356" s="316"/>
      <c r="F356" s="316"/>
      <c r="G356" s="316"/>
      <c r="H356" s="317"/>
      <c r="I356" s="86"/>
    </row>
    <row r="357" spans="1:9" ht="18.75">
      <c r="A357" s="249"/>
      <c r="B357" s="251" t="s">
        <v>1</v>
      </c>
      <c r="C357" s="243" t="s">
        <v>2</v>
      </c>
      <c r="D357" s="243" t="s">
        <v>3</v>
      </c>
      <c r="E357" s="243" t="s">
        <v>366</v>
      </c>
      <c r="F357" s="243" t="s">
        <v>329</v>
      </c>
      <c r="G357" s="243" t="s">
        <v>507</v>
      </c>
      <c r="H357" s="244" t="s">
        <v>331</v>
      </c>
      <c r="I357" s="86"/>
    </row>
    <row r="358" spans="1:9" ht="18.75">
      <c r="A358" s="250"/>
      <c r="B358" s="251"/>
      <c r="C358" s="243"/>
      <c r="D358" s="243"/>
      <c r="E358" s="243"/>
      <c r="F358" s="243"/>
      <c r="G358" s="243"/>
      <c r="H358" s="244"/>
      <c r="I358" s="86"/>
    </row>
    <row r="359" spans="1:9" ht="18.75">
      <c r="A359" s="41"/>
      <c r="B359" s="225" t="s">
        <v>508</v>
      </c>
      <c r="C359" s="256"/>
      <c r="D359" s="256"/>
      <c r="E359" s="256"/>
      <c r="F359" s="256"/>
      <c r="G359" s="256"/>
      <c r="H359" s="256"/>
      <c r="I359" s="86"/>
    </row>
    <row r="360" spans="1:9" ht="18.75">
      <c r="A360" s="88">
        <v>1</v>
      </c>
      <c r="B360" s="89" t="s">
        <v>349</v>
      </c>
      <c r="C360" s="90" t="s">
        <v>509</v>
      </c>
      <c r="D360" s="88" t="s">
        <v>77</v>
      </c>
      <c r="E360" s="91" t="s">
        <v>510</v>
      </c>
      <c r="F360" s="92">
        <v>0.1</v>
      </c>
      <c r="G360" s="93">
        <v>230</v>
      </c>
      <c r="H360" s="93">
        <v>276</v>
      </c>
      <c r="I360" s="86"/>
    </row>
    <row r="361" spans="1:9" ht="18.75">
      <c r="A361" s="88">
        <v>2</v>
      </c>
      <c r="B361" s="94" t="s">
        <v>345</v>
      </c>
      <c r="C361" s="90" t="s">
        <v>511</v>
      </c>
      <c r="D361" s="88" t="s">
        <v>77</v>
      </c>
      <c r="E361" s="91" t="s">
        <v>510</v>
      </c>
      <c r="F361" s="95">
        <v>0.1</v>
      </c>
      <c r="G361" s="96">
        <v>400</v>
      </c>
      <c r="H361" s="96">
        <v>480</v>
      </c>
      <c r="I361" s="86"/>
    </row>
    <row r="362" spans="1:9" ht="18.75">
      <c r="A362" s="88">
        <v>3</v>
      </c>
      <c r="B362" s="94" t="s">
        <v>351</v>
      </c>
      <c r="C362" s="90" t="s">
        <v>512</v>
      </c>
      <c r="D362" s="88" t="s">
        <v>77</v>
      </c>
      <c r="E362" s="91" t="s">
        <v>510</v>
      </c>
      <c r="F362" s="95">
        <v>0.1</v>
      </c>
      <c r="G362" s="96">
        <v>820</v>
      </c>
      <c r="H362" s="96">
        <v>984</v>
      </c>
      <c r="I362" s="86"/>
    </row>
    <row r="363" spans="1:9" ht="18.75">
      <c r="A363" s="97"/>
      <c r="B363" s="225" t="s">
        <v>513</v>
      </c>
      <c r="C363" s="256"/>
      <c r="D363" s="256"/>
      <c r="E363" s="256"/>
      <c r="F363" s="256"/>
      <c r="G363" s="256"/>
      <c r="H363" s="256"/>
      <c r="I363" s="86"/>
    </row>
    <row r="364" spans="1:9" ht="18.75">
      <c r="A364" s="97"/>
      <c r="B364" s="98" t="s">
        <v>514</v>
      </c>
      <c r="C364" s="92"/>
      <c r="D364" s="92"/>
      <c r="E364" s="92"/>
      <c r="F364" s="99"/>
      <c r="G364" s="92"/>
      <c r="H364" s="99"/>
      <c r="I364" s="86"/>
    </row>
    <row r="365" spans="1:9" ht="31.5">
      <c r="A365" s="88">
        <v>1</v>
      </c>
      <c r="B365" s="94" t="s">
        <v>345</v>
      </c>
      <c r="C365" s="90" t="s">
        <v>511</v>
      </c>
      <c r="D365" s="88" t="s">
        <v>77</v>
      </c>
      <c r="E365" s="91" t="s">
        <v>510</v>
      </c>
      <c r="F365" s="95" t="s">
        <v>515</v>
      </c>
      <c r="G365" s="100" t="s">
        <v>516</v>
      </c>
      <c r="H365" s="101" t="s">
        <v>517</v>
      </c>
      <c r="I365" s="86"/>
    </row>
    <row r="366" spans="1:9" ht="31.5">
      <c r="A366" s="88"/>
      <c r="B366" s="94" t="s">
        <v>345</v>
      </c>
      <c r="C366" s="90" t="s">
        <v>511</v>
      </c>
      <c r="D366" s="88" t="s">
        <v>77</v>
      </c>
      <c r="E366" s="91" t="s">
        <v>510</v>
      </c>
      <c r="F366" s="95" t="s">
        <v>518</v>
      </c>
      <c r="G366" s="100" t="s">
        <v>519</v>
      </c>
      <c r="H366" s="101" t="s">
        <v>520</v>
      </c>
      <c r="I366" s="86"/>
    </row>
    <row r="367" spans="1:9" ht="31.5">
      <c r="A367" s="88">
        <v>2</v>
      </c>
      <c r="B367" s="94" t="s">
        <v>351</v>
      </c>
      <c r="C367" s="90" t="s">
        <v>512</v>
      </c>
      <c r="D367" s="88" t="s">
        <v>77</v>
      </c>
      <c r="E367" s="91" t="s">
        <v>510</v>
      </c>
      <c r="F367" s="95" t="s">
        <v>521</v>
      </c>
      <c r="G367" s="100" t="s">
        <v>522</v>
      </c>
      <c r="H367" s="101" t="s">
        <v>523</v>
      </c>
      <c r="I367" s="86"/>
    </row>
    <row r="368" spans="1:9" ht="31.5">
      <c r="A368" s="88"/>
      <c r="B368" s="94" t="s">
        <v>351</v>
      </c>
      <c r="C368" s="90" t="s">
        <v>512</v>
      </c>
      <c r="D368" s="88" t="s">
        <v>77</v>
      </c>
      <c r="E368" s="91" t="s">
        <v>510</v>
      </c>
      <c r="F368" s="95" t="s">
        <v>518</v>
      </c>
      <c r="G368" s="100" t="s">
        <v>519</v>
      </c>
      <c r="H368" s="101" t="s">
        <v>520</v>
      </c>
      <c r="I368" s="86"/>
    </row>
    <row r="369" spans="1:9" ht="31.5">
      <c r="A369" s="88">
        <v>3</v>
      </c>
      <c r="B369" s="94" t="s">
        <v>524</v>
      </c>
      <c r="C369" s="90" t="s">
        <v>525</v>
      </c>
      <c r="D369" s="88" t="s">
        <v>77</v>
      </c>
      <c r="E369" s="91" t="s">
        <v>510</v>
      </c>
      <c r="F369" s="95" t="s">
        <v>521</v>
      </c>
      <c r="G369" s="100" t="s">
        <v>526</v>
      </c>
      <c r="H369" s="101" t="s">
        <v>527</v>
      </c>
      <c r="I369" s="86"/>
    </row>
    <row r="370" spans="1:9" ht="31.5">
      <c r="A370" s="88"/>
      <c r="B370" s="94" t="s">
        <v>524</v>
      </c>
      <c r="C370" s="90" t="s">
        <v>525</v>
      </c>
      <c r="D370" s="88" t="s">
        <v>77</v>
      </c>
      <c r="E370" s="91" t="s">
        <v>510</v>
      </c>
      <c r="F370" s="95" t="s">
        <v>528</v>
      </c>
      <c r="G370" s="100" t="s">
        <v>529</v>
      </c>
      <c r="H370" s="101" t="s">
        <v>530</v>
      </c>
      <c r="I370" s="86"/>
    </row>
    <row r="371" spans="1:9" ht="31.5">
      <c r="A371" s="88">
        <v>4</v>
      </c>
      <c r="B371" s="94" t="s">
        <v>441</v>
      </c>
      <c r="C371" s="90" t="s">
        <v>531</v>
      </c>
      <c r="D371" s="88" t="s">
        <v>77</v>
      </c>
      <c r="E371" s="91" t="s">
        <v>510</v>
      </c>
      <c r="F371" s="95" t="s">
        <v>532</v>
      </c>
      <c r="G371" s="100" t="s">
        <v>533</v>
      </c>
      <c r="H371" s="101" t="s">
        <v>534</v>
      </c>
      <c r="I371" s="86"/>
    </row>
    <row r="372" spans="1:9" ht="31.5">
      <c r="A372" s="88"/>
      <c r="B372" s="94" t="s">
        <v>441</v>
      </c>
      <c r="C372" s="90" t="s">
        <v>531</v>
      </c>
      <c r="D372" s="88" t="s">
        <v>77</v>
      </c>
      <c r="E372" s="91" t="s">
        <v>510</v>
      </c>
      <c r="F372" s="95" t="s">
        <v>535</v>
      </c>
      <c r="G372" s="100" t="s">
        <v>529</v>
      </c>
      <c r="H372" s="101" t="s">
        <v>536</v>
      </c>
      <c r="I372" s="86"/>
    </row>
    <row r="373" spans="1:9" ht="47.25">
      <c r="A373" s="88"/>
      <c r="B373" s="94" t="s">
        <v>441</v>
      </c>
      <c r="C373" s="90" t="s">
        <v>531</v>
      </c>
      <c r="D373" s="88" t="s">
        <v>77</v>
      </c>
      <c r="E373" s="91" t="s">
        <v>510</v>
      </c>
      <c r="F373" s="95" t="s">
        <v>537</v>
      </c>
      <c r="G373" s="100" t="s">
        <v>538</v>
      </c>
      <c r="H373" s="101" t="s">
        <v>539</v>
      </c>
      <c r="I373" s="86"/>
    </row>
    <row r="374" spans="1:9" ht="31.5">
      <c r="A374" s="88">
        <v>5</v>
      </c>
      <c r="B374" s="94" t="s">
        <v>189</v>
      </c>
      <c r="C374" s="102" t="s">
        <v>540</v>
      </c>
      <c r="D374" s="88" t="s">
        <v>77</v>
      </c>
      <c r="E374" s="91" t="s">
        <v>510</v>
      </c>
      <c r="F374" s="95" t="s">
        <v>532</v>
      </c>
      <c r="G374" s="100" t="s">
        <v>516</v>
      </c>
      <c r="H374" s="101" t="s">
        <v>517</v>
      </c>
      <c r="I374" s="86"/>
    </row>
    <row r="375" spans="1:9" ht="31.5">
      <c r="A375" s="88"/>
      <c r="B375" s="94" t="s">
        <v>189</v>
      </c>
      <c r="C375" s="90" t="s">
        <v>540</v>
      </c>
      <c r="D375" s="88" t="s">
        <v>77</v>
      </c>
      <c r="E375" s="91" t="s">
        <v>510</v>
      </c>
      <c r="F375" s="95" t="s">
        <v>535</v>
      </c>
      <c r="G375" s="100" t="s">
        <v>519</v>
      </c>
      <c r="H375" s="101" t="s">
        <v>520</v>
      </c>
      <c r="I375" s="86"/>
    </row>
    <row r="376" spans="1:9" ht="31.5">
      <c r="A376" s="88">
        <v>6</v>
      </c>
      <c r="B376" s="94" t="s">
        <v>157</v>
      </c>
      <c r="C376" s="90" t="s">
        <v>541</v>
      </c>
      <c r="D376" s="88" t="s">
        <v>77</v>
      </c>
      <c r="E376" s="91" t="s">
        <v>510</v>
      </c>
      <c r="F376" s="95" t="s">
        <v>532</v>
      </c>
      <c r="G376" s="100" t="s">
        <v>533</v>
      </c>
      <c r="H376" s="101" t="s">
        <v>542</v>
      </c>
      <c r="I376" s="86"/>
    </row>
    <row r="377" spans="1:9" ht="31.5">
      <c r="A377" s="88"/>
      <c r="B377" s="94" t="s">
        <v>157</v>
      </c>
      <c r="C377" s="90" t="s">
        <v>541</v>
      </c>
      <c r="D377" s="88" t="s">
        <v>77</v>
      </c>
      <c r="E377" s="91" t="s">
        <v>510</v>
      </c>
      <c r="F377" s="95" t="s">
        <v>535</v>
      </c>
      <c r="G377" s="100" t="s">
        <v>543</v>
      </c>
      <c r="H377" s="101" t="s">
        <v>544</v>
      </c>
      <c r="I377" s="86"/>
    </row>
    <row r="378" spans="1:9" ht="31.5">
      <c r="A378" s="88"/>
      <c r="B378" s="94" t="s">
        <v>157</v>
      </c>
      <c r="C378" s="90" t="s">
        <v>541</v>
      </c>
      <c r="D378" s="88" t="s">
        <v>77</v>
      </c>
      <c r="E378" s="91" t="s">
        <v>510</v>
      </c>
      <c r="F378" s="95" t="s">
        <v>545</v>
      </c>
      <c r="G378" s="100" t="s">
        <v>546</v>
      </c>
      <c r="H378" s="101" t="s">
        <v>547</v>
      </c>
      <c r="I378" s="86"/>
    </row>
    <row r="379" spans="1:9" ht="47.25">
      <c r="A379" s="88"/>
      <c r="B379" s="94" t="s">
        <v>157</v>
      </c>
      <c r="C379" s="90" t="s">
        <v>541</v>
      </c>
      <c r="D379" s="88" t="s">
        <v>77</v>
      </c>
      <c r="E379" s="91" t="s">
        <v>510</v>
      </c>
      <c r="F379" s="95" t="s">
        <v>548</v>
      </c>
      <c r="G379" s="100" t="s">
        <v>549</v>
      </c>
      <c r="H379" s="101" t="s">
        <v>550</v>
      </c>
      <c r="I379" s="86"/>
    </row>
    <row r="380" spans="1:9" ht="31.5">
      <c r="A380" s="88">
        <v>7</v>
      </c>
      <c r="B380" s="94" t="s">
        <v>107</v>
      </c>
      <c r="C380" s="90" t="s">
        <v>551</v>
      </c>
      <c r="D380" s="88" t="s">
        <v>77</v>
      </c>
      <c r="E380" s="91" t="s">
        <v>510</v>
      </c>
      <c r="F380" s="95" t="s">
        <v>532</v>
      </c>
      <c r="G380" s="100" t="s">
        <v>516</v>
      </c>
      <c r="H380" s="101" t="s">
        <v>517</v>
      </c>
      <c r="I380" s="86"/>
    </row>
    <row r="381" spans="1:9" ht="31.5">
      <c r="A381" s="88"/>
      <c r="B381" s="94" t="s">
        <v>107</v>
      </c>
      <c r="C381" s="90" t="s">
        <v>551</v>
      </c>
      <c r="D381" s="88" t="s">
        <v>77</v>
      </c>
      <c r="E381" s="91" t="s">
        <v>510</v>
      </c>
      <c r="F381" s="95" t="s">
        <v>535</v>
      </c>
      <c r="G381" s="100" t="s">
        <v>552</v>
      </c>
      <c r="H381" s="101" t="s">
        <v>553</v>
      </c>
      <c r="I381" s="86"/>
    </row>
    <row r="382" spans="1:9" ht="31.5">
      <c r="A382" s="88">
        <v>8</v>
      </c>
      <c r="B382" s="94" t="s">
        <v>554</v>
      </c>
      <c r="C382" s="90" t="s">
        <v>555</v>
      </c>
      <c r="D382" s="88" t="s">
        <v>77</v>
      </c>
      <c r="E382" s="91" t="s">
        <v>510</v>
      </c>
      <c r="F382" s="95" t="s">
        <v>532</v>
      </c>
      <c r="G382" s="100" t="s">
        <v>516</v>
      </c>
      <c r="H382" s="101" t="s">
        <v>517</v>
      </c>
      <c r="I382" s="86"/>
    </row>
    <row r="383" spans="1:9" ht="18.75">
      <c r="A383" s="88"/>
      <c r="B383" s="97"/>
      <c r="C383" s="103"/>
      <c r="D383" s="88"/>
      <c r="E383" s="91"/>
      <c r="F383" s="95"/>
      <c r="G383" s="104"/>
      <c r="H383" s="95"/>
      <c r="I383" s="86"/>
    </row>
    <row r="384" spans="1:9" ht="18.75">
      <c r="A384" s="97"/>
      <c r="B384" s="225" t="s">
        <v>513</v>
      </c>
      <c r="C384" s="256"/>
      <c r="D384" s="256"/>
      <c r="E384" s="256"/>
      <c r="F384" s="256"/>
      <c r="G384" s="256"/>
      <c r="H384" s="256"/>
      <c r="I384" s="86"/>
    </row>
    <row r="385" spans="1:9" ht="18.75">
      <c r="A385" s="88"/>
      <c r="B385" s="87" t="s">
        <v>556</v>
      </c>
      <c r="C385" s="103"/>
      <c r="D385" s="88"/>
      <c r="E385" s="91"/>
      <c r="F385" s="95"/>
      <c r="G385" s="104"/>
      <c r="H385" s="95"/>
      <c r="I385" s="86"/>
    </row>
    <row r="386" spans="1:9" ht="18.75">
      <c r="A386" s="88">
        <v>9</v>
      </c>
      <c r="B386" s="105" t="s">
        <v>557</v>
      </c>
      <c r="C386" s="90" t="s">
        <v>558</v>
      </c>
      <c r="D386" s="88" t="s">
        <v>99</v>
      </c>
      <c r="E386" s="91" t="s">
        <v>510</v>
      </c>
      <c r="F386" s="95" t="s">
        <v>532</v>
      </c>
      <c r="G386" s="106">
        <v>41.67</v>
      </c>
      <c r="H386" s="107">
        <v>50</v>
      </c>
      <c r="I386" s="86"/>
    </row>
    <row r="387" spans="1:9" ht="18.75">
      <c r="A387" s="88"/>
      <c r="B387" s="108" t="s">
        <v>557</v>
      </c>
      <c r="C387" s="90" t="s">
        <v>558</v>
      </c>
      <c r="D387" s="88" t="s">
        <v>99</v>
      </c>
      <c r="E387" s="91" t="s">
        <v>510</v>
      </c>
      <c r="F387" s="95" t="s">
        <v>559</v>
      </c>
      <c r="G387" s="106">
        <v>83.33</v>
      </c>
      <c r="H387" s="107">
        <v>100</v>
      </c>
      <c r="I387" s="86"/>
    </row>
    <row r="388" spans="1:9" ht="18.75">
      <c r="A388" s="88">
        <v>10</v>
      </c>
      <c r="B388" s="94" t="s">
        <v>560</v>
      </c>
      <c r="C388" s="90" t="s">
        <v>561</v>
      </c>
      <c r="D388" s="88" t="s">
        <v>99</v>
      </c>
      <c r="E388" s="91" t="s">
        <v>510</v>
      </c>
      <c r="F388" s="95" t="s">
        <v>532</v>
      </c>
      <c r="G388" s="106">
        <v>41.67</v>
      </c>
      <c r="H388" s="107">
        <v>50</v>
      </c>
      <c r="I388" s="86"/>
    </row>
    <row r="389" spans="1:9" ht="18.75">
      <c r="A389" s="88"/>
      <c r="B389" s="94" t="s">
        <v>560</v>
      </c>
      <c r="C389" s="90" t="s">
        <v>561</v>
      </c>
      <c r="D389" s="88" t="s">
        <v>99</v>
      </c>
      <c r="E389" s="91" t="s">
        <v>510</v>
      </c>
      <c r="F389" s="95" t="s">
        <v>559</v>
      </c>
      <c r="G389" s="106">
        <v>83.33</v>
      </c>
      <c r="H389" s="107">
        <v>100</v>
      </c>
      <c r="I389" s="86"/>
    </row>
    <row r="390" spans="1:9" ht="18.75">
      <c r="A390" s="88">
        <v>11</v>
      </c>
      <c r="B390" s="94" t="s">
        <v>562</v>
      </c>
      <c r="C390" s="90" t="s">
        <v>563</v>
      </c>
      <c r="D390" s="88" t="s">
        <v>99</v>
      </c>
      <c r="E390" s="91" t="s">
        <v>510</v>
      </c>
      <c r="F390" s="95" t="s">
        <v>532</v>
      </c>
      <c r="G390" s="106">
        <v>41.67</v>
      </c>
      <c r="H390" s="107">
        <v>50</v>
      </c>
      <c r="I390" s="86"/>
    </row>
    <row r="391" spans="1:9" ht="18.75">
      <c r="A391" s="88"/>
      <c r="B391" s="94" t="s">
        <v>562</v>
      </c>
      <c r="C391" s="90" t="s">
        <v>563</v>
      </c>
      <c r="D391" s="88" t="s">
        <v>99</v>
      </c>
      <c r="E391" s="91" t="s">
        <v>510</v>
      </c>
      <c r="F391" s="95" t="s">
        <v>559</v>
      </c>
      <c r="G391" s="106">
        <v>83.33</v>
      </c>
      <c r="H391" s="107">
        <v>100</v>
      </c>
      <c r="I391" s="86"/>
    </row>
    <row r="392" spans="1:9" ht="18.75">
      <c r="A392" s="88">
        <v>12</v>
      </c>
      <c r="B392" s="94" t="s">
        <v>564</v>
      </c>
      <c r="C392" s="90" t="s">
        <v>565</v>
      </c>
      <c r="D392" s="88" t="s">
        <v>99</v>
      </c>
      <c r="E392" s="91" t="s">
        <v>510</v>
      </c>
      <c r="F392" s="95" t="s">
        <v>532</v>
      </c>
      <c r="G392" s="106">
        <v>41.67</v>
      </c>
      <c r="H392" s="107">
        <v>50</v>
      </c>
      <c r="I392" s="86"/>
    </row>
    <row r="393" spans="1:9" ht="18.75">
      <c r="A393" s="88"/>
      <c r="B393" s="97"/>
      <c r="C393" s="109"/>
      <c r="D393" s="97"/>
      <c r="E393" s="97"/>
      <c r="F393" s="110"/>
      <c r="G393" s="111"/>
      <c r="H393" s="101"/>
      <c r="I393" s="86"/>
    </row>
    <row r="394" spans="1:9" ht="18.75">
      <c r="A394" s="88"/>
      <c r="B394" s="87" t="s">
        <v>566</v>
      </c>
      <c r="C394" s="109"/>
      <c r="D394" s="97"/>
      <c r="E394" s="97"/>
      <c r="F394" s="112"/>
      <c r="G394" s="111"/>
      <c r="H394" s="113"/>
      <c r="I394" s="86"/>
    </row>
    <row r="395" spans="1:9" ht="18.75">
      <c r="A395" s="88">
        <v>13</v>
      </c>
      <c r="B395" s="94" t="s">
        <v>567</v>
      </c>
      <c r="C395" s="102" t="s">
        <v>568</v>
      </c>
      <c r="D395" s="88" t="s">
        <v>53</v>
      </c>
      <c r="E395" s="91" t="s">
        <v>510</v>
      </c>
      <c r="F395" s="95" t="s">
        <v>569</v>
      </c>
      <c r="G395" s="106">
        <v>41.67</v>
      </c>
      <c r="H395" s="107">
        <v>50</v>
      </c>
      <c r="I395" s="86"/>
    </row>
    <row r="396" spans="1:9" ht="18.75">
      <c r="A396" s="88"/>
      <c r="B396" s="94" t="s">
        <v>567</v>
      </c>
      <c r="C396" s="90" t="s">
        <v>568</v>
      </c>
      <c r="D396" s="88" t="s">
        <v>53</v>
      </c>
      <c r="E396" s="91" t="s">
        <v>510</v>
      </c>
      <c r="F396" s="95" t="s">
        <v>559</v>
      </c>
      <c r="G396" s="106">
        <v>83.33</v>
      </c>
      <c r="H396" s="107">
        <v>100</v>
      </c>
      <c r="I396" s="86"/>
    </row>
    <row r="397" spans="1:9" ht="18.75">
      <c r="A397" s="88">
        <v>14</v>
      </c>
      <c r="B397" s="94" t="s">
        <v>355</v>
      </c>
      <c r="C397" s="90" t="s">
        <v>323</v>
      </c>
      <c r="D397" s="88" t="s">
        <v>53</v>
      </c>
      <c r="E397" s="91" t="s">
        <v>510</v>
      </c>
      <c r="F397" s="95" t="s">
        <v>569</v>
      </c>
      <c r="G397" s="106">
        <v>41.67</v>
      </c>
      <c r="H397" s="107">
        <v>50</v>
      </c>
      <c r="I397" s="86"/>
    </row>
    <row r="398" spans="1:9" ht="18.75">
      <c r="A398" s="88"/>
      <c r="B398" s="94" t="s">
        <v>355</v>
      </c>
      <c r="C398" s="102" t="s">
        <v>323</v>
      </c>
      <c r="D398" s="88" t="s">
        <v>53</v>
      </c>
      <c r="E398" s="91" t="s">
        <v>510</v>
      </c>
      <c r="F398" s="95" t="s">
        <v>559</v>
      </c>
      <c r="G398" s="106">
        <v>83.33</v>
      </c>
      <c r="H398" s="107">
        <v>100</v>
      </c>
      <c r="I398" s="86"/>
    </row>
    <row r="399" spans="1:9" ht="18.75">
      <c r="A399" s="88">
        <v>15</v>
      </c>
      <c r="B399" s="97" t="s">
        <v>570</v>
      </c>
      <c r="C399" s="90" t="s">
        <v>571</v>
      </c>
      <c r="D399" s="88" t="s">
        <v>53</v>
      </c>
      <c r="E399" s="91" t="s">
        <v>510</v>
      </c>
      <c r="F399" s="95" t="s">
        <v>532</v>
      </c>
      <c r="G399" s="106">
        <v>41.67</v>
      </c>
      <c r="H399" s="107">
        <v>50</v>
      </c>
      <c r="I399" s="86"/>
    </row>
    <row r="400" spans="1:9" ht="18.75">
      <c r="A400" s="88">
        <v>16</v>
      </c>
      <c r="B400" s="97" t="s">
        <v>572</v>
      </c>
      <c r="C400" s="90" t="s">
        <v>573</v>
      </c>
      <c r="D400" s="88" t="s">
        <v>53</v>
      </c>
      <c r="E400" s="91" t="s">
        <v>510</v>
      </c>
      <c r="F400" s="95" t="s">
        <v>532</v>
      </c>
      <c r="G400" s="106">
        <v>41.67</v>
      </c>
      <c r="H400" s="107">
        <v>50</v>
      </c>
      <c r="I400" s="86"/>
    </row>
    <row r="401" spans="1:9" ht="18.75">
      <c r="A401" s="88">
        <v>17</v>
      </c>
      <c r="B401" s="97" t="s">
        <v>474</v>
      </c>
      <c r="C401" s="90" t="s">
        <v>574</v>
      </c>
      <c r="D401" s="88" t="s">
        <v>53</v>
      </c>
      <c r="E401" s="91" t="s">
        <v>510</v>
      </c>
      <c r="F401" s="95" t="s">
        <v>569</v>
      </c>
      <c r="G401" s="106">
        <v>41.67</v>
      </c>
      <c r="H401" s="107">
        <v>50</v>
      </c>
      <c r="I401" s="86"/>
    </row>
    <row r="402" spans="1:9" ht="18.75">
      <c r="A402" s="88"/>
      <c r="B402" s="97" t="s">
        <v>474</v>
      </c>
      <c r="C402" s="90" t="s">
        <v>574</v>
      </c>
      <c r="D402" s="88" t="s">
        <v>53</v>
      </c>
      <c r="E402" s="91" t="s">
        <v>510</v>
      </c>
      <c r="F402" s="95" t="s">
        <v>559</v>
      </c>
      <c r="G402" s="106">
        <v>83.33</v>
      </c>
      <c r="H402" s="107">
        <v>100</v>
      </c>
      <c r="I402" s="86"/>
    </row>
    <row r="403" spans="1:9" ht="18.75">
      <c r="A403" s="114">
        <v>18</v>
      </c>
      <c r="B403" s="105" t="s">
        <v>575</v>
      </c>
      <c r="C403" s="90" t="s">
        <v>576</v>
      </c>
      <c r="D403" s="88" t="s">
        <v>53</v>
      </c>
      <c r="E403" s="91" t="s">
        <v>510</v>
      </c>
      <c r="F403" s="95" t="s">
        <v>569</v>
      </c>
      <c r="G403" s="106">
        <v>41.67</v>
      </c>
      <c r="H403" s="107">
        <v>50</v>
      </c>
      <c r="I403" s="86"/>
    </row>
    <row r="404" spans="1:9" ht="31.5">
      <c r="A404" s="114"/>
      <c r="B404" s="105" t="s">
        <v>575</v>
      </c>
      <c r="C404" s="90" t="s">
        <v>576</v>
      </c>
      <c r="D404" s="88" t="s">
        <v>53</v>
      </c>
      <c r="E404" s="91" t="s">
        <v>510</v>
      </c>
      <c r="F404" s="95" t="s">
        <v>559</v>
      </c>
      <c r="G404" s="106" t="s">
        <v>577</v>
      </c>
      <c r="H404" s="107" t="s">
        <v>578</v>
      </c>
      <c r="I404" s="86"/>
    </row>
    <row r="405" spans="1:9" ht="18.75">
      <c r="A405" s="114">
        <v>19</v>
      </c>
      <c r="B405" s="94" t="s">
        <v>341</v>
      </c>
      <c r="C405" s="90" t="s">
        <v>59</v>
      </c>
      <c r="D405" s="88" t="s">
        <v>53</v>
      </c>
      <c r="E405" s="91" t="s">
        <v>510</v>
      </c>
      <c r="F405" s="95" t="s">
        <v>521</v>
      </c>
      <c r="G405" s="106">
        <v>25</v>
      </c>
      <c r="H405" s="107">
        <v>30</v>
      </c>
      <c r="I405" s="86"/>
    </row>
    <row r="406" spans="1:9" ht="18.75">
      <c r="A406" s="114">
        <v>20</v>
      </c>
      <c r="B406" s="94" t="s">
        <v>579</v>
      </c>
      <c r="C406" s="90" t="s">
        <v>580</v>
      </c>
      <c r="D406" s="88" t="s">
        <v>53</v>
      </c>
      <c r="E406" s="91" t="s">
        <v>510</v>
      </c>
      <c r="F406" s="95" t="s">
        <v>569</v>
      </c>
      <c r="G406" s="106">
        <v>41.67</v>
      </c>
      <c r="H406" s="107">
        <v>50</v>
      </c>
      <c r="I406" s="86"/>
    </row>
    <row r="407" spans="1:9" ht="32.25" thickBot="1">
      <c r="A407" s="115"/>
      <c r="B407" s="116" t="s">
        <v>579</v>
      </c>
      <c r="C407" s="117" t="s">
        <v>580</v>
      </c>
      <c r="D407" s="118" t="s">
        <v>53</v>
      </c>
      <c r="E407" s="119" t="s">
        <v>510</v>
      </c>
      <c r="F407" s="120" t="s">
        <v>559</v>
      </c>
      <c r="G407" s="121" t="s">
        <v>577</v>
      </c>
      <c r="H407" s="122" t="s">
        <v>578</v>
      </c>
      <c r="I407" s="123"/>
    </row>
    <row r="408" spans="1:9" ht="18.75">
      <c r="A408" s="27"/>
      <c r="B408" s="186" t="s">
        <v>0</v>
      </c>
      <c r="C408" s="328" t="s">
        <v>4</v>
      </c>
      <c r="D408" s="329"/>
      <c r="E408" s="329"/>
      <c r="F408" s="329"/>
      <c r="G408" s="329"/>
      <c r="H408" s="330"/>
      <c r="I408" s="86"/>
    </row>
    <row r="409" spans="1:9" ht="18.75">
      <c r="A409" s="27"/>
      <c r="B409" s="186" t="s">
        <v>746</v>
      </c>
      <c r="C409" s="331" t="s">
        <v>747</v>
      </c>
      <c r="D409" s="332"/>
      <c r="E409" s="332"/>
      <c r="F409" s="332"/>
      <c r="G409" s="332"/>
      <c r="H409" s="333"/>
      <c r="I409" s="86"/>
    </row>
    <row r="410" spans="1:9" ht="30">
      <c r="A410" s="27"/>
      <c r="B410" s="186" t="s">
        <v>748</v>
      </c>
      <c r="C410" s="328" t="s">
        <v>749</v>
      </c>
      <c r="D410" s="329"/>
      <c r="E410" s="329"/>
      <c r="F410" s="329"/>
      <c r="G410" s="329"/>
      <c r="H410" s="330"/>
      <c r="I410" s="86"/>
    </row>
    <row r="411" spans="1:9" ht="30">
      <c r="A411" s="27"/>
      <c r="B411" s="186" t="s">
        <v>1</v>
      </c>
      <c r="C411" s="186" t="s">
        <v>2</v>
      </c>
      <c r="D411" s="186" t="s">
        <v>3</v>
      </c>
      <c r="E411" s="186" t="s">
        <v>774</v>
      </c>
      <c r="F411" s="186" t="s">
        <v>72</v>
      </c>
      <c r="G411" s="186" t="s">
        <v>74</v>
      </c>
      <c r="H411" s="186" t="s">
        <v>331</v>
      </c>
      <c r="I411" s="86"/>
    </row>
    <row r="412" spans="1:9" ht="18.75">
      <c r="A412" s="27"/>
      <c r="B412" s="257" t="s">
        <v>750</v>
      </c>
      <c r="C412" s="258"/>
      <c r="D412" s="258"/>
      <c r="E412" s="258"/>
      <c r="F412" s="258"/>
      <c r="G412" s="258"/>
      <c r="H412" s="259"/>
      <c r="I412" s="86"/>
    </row>
    <row r="413" spans="1:9" ht="18.75">
      <c r="A413" s="27"/>
      <c r="B413" s="187" t="s">
        <v>345</v>
      </c>
      <c r="C413" s="187" t="s">
        <v>602</v>
      </c>
      <c r="D413" s="186" t="s">
        <v>77</v>
      </c>
      <c r="E413" s="186" t="s">
        <v>20</v>
      </c>
      <c r="F413" s="186" t="s">
        <v>62</v>
      </c>
      <c r="G413" s="186" t="s">
        <v>751</v>
      </c>
      <c r="H413" s="186" t="s">
        <v>752</v>
      </c>
      <c r="I413" s="86"/>
    </row>
    <row r="414" spans="1:9" ht="18.75">
      <c r="A414" s="27"/>
      <c r="B414" s="187" t="s">
        <v>345</v>
      </c>
      <c r="C414" s="187" t="s">
        <v>602</v>
      </c>
      <c r="D414" s="186" t="s">
        <v>77</v>
      </c>
      <c r="E414" s="186" t="s">
        <v>20</v>
      </c>
      <c r="F414" s="186" t="s">
        <v>753</v>
      </c>
      <c r="G414" s="186" t="s">
        <v>754</v>
      </c>
      <c r="H414" s="186" t="s">
        <v>755</v>
      </c>
      <c r="I414" s="86"/>
    </row>
    <row r="415" spans="1:9" ht="18.75">
      <c r="A415" s="27"/>
      <c r="B415" s="187" t="s">
        <v>349</v>
      </c>
      <c r="C415" s="187" t="s">
        <v>604</v>
      </c>
      <c r="D415" s="186" t="s">
        <v>77</v>
      </c>
      <c r="E415" s="186" t="s">
        <v>20</v>
      </c>
      <c r="F415" s="186" t="s">
        <v>62</v>
      </c>
      <c r="G415" s="186" t="s">
        <v>754</v>
      </c>
      <c r="H415" s="186" t="s">
        <v>755</v>
      </c>
      <c r="I415" s="86"/>
    </row>
    <row r="416" spans="1:9" ht="18.75">
      <c r="A416" s="27"/>
      <c r="B416" s="187" t="s">
        <v>349</v>
      </c>
      <c r="C416" s="187" t="s">
        <v>604</v>
      </c>
      <c r="D416" s="186" t="s">
        <v>77</v>
      </c>
      <c r="E416" s="186" t="s">
        <v>20</v>
      </c>
      <c r="F416" s="186" t="s">
        <v>753</v>
      </c>
      <c r="G416" s="186" t="s">
        <v>756</v>
      </c>
      <c r="H416" s="186" t="s">
        <v>757</v>
      </c>
      <c r="I416" s="86"/>
    </row>
    <row r="417" spans="1:9" ht="18.75">
      <c r="A417" s="27"/>
      <c r="B417" s="186" t="s">
        <v>351</v>
      </c>
      <c r="C417" s="186" t="s">
        <v>210</v>
      </c>
      <c r="D417" s="186" t="s">
        <v>77</v>
      </c>
      <c r="E417" s="186" t="s">
        <v>20</v>
      </c>
      <c r="F417" s="186" t="s">
        <v>62</v>
      </c>
      <c r="G417" s="186" t="s">
        <v>755</v>
      </c>
      <c r="H417" s="186" t="s">
        <v>758</v>
      </c>
      <c r="I417" s="86"/>
    </row>
    <row r="418" spans="1:9" ht="18.75">
      <c r="A418" s="27"/>
      <c r="B418" s="186" t="s">
        <v>351</v>
      </c>
      <c r="C418" s="186" t="s">
        <v>210</v>
      </c>
      <c r="D418" s="186" t="s">
        <v>77</v>
      </c>
      <c r="E418" s="186" t="s">
        <v>20</v>
      </c>
      <c r="F418" s="186" t="s">
        <v>753</v>
      </c>
      <c r="G418" s="186" t="s">
        <v>759</v>
      </c>
      <c r="H418" s="186" t="s">
        <v>760</v>
      </c>
      <c r="I418" s="86"/>
    </row>
    <row r="419" spans="1:9" ht="18.75">
      <c r="A419" s="27"/>
      <c r="B419" s="186" t="s">
        <v>218</v>
      </c>
      <c r="C419" s="186" t="s">
        <v>219</v>
      </c>
      <c r="D419" s="186" t="s">
        <v>77</v>
      </c>
      <c r="E419" s="186" t="s">
        <v>20</v>
      </c>
      <c r="F419" s="186" t="s">
        <v>85</v>
      </c>
      <c r="G419" s="186" t="s">
        <v>761</v>
      </c>
      <c r="H419" s="186" t="s">
        <v>762</v>
      </c>
      <c r="I419" s="86"/>
    </row>
    <row r="420" spans="1:9" ht="18.75">
      <c r="A420" s="27"/>
      <c r="B420" s="186" t="s">
        <v>189</v>
      </c>
      <c r="C420" s="186" t="s">
        <v>190</v>
      </c>
      <c r="D420" s="186" t="s">
        <v>77</v>
      </c>
      <c r="E420" s="186" t="s">
        <v>20</v>
      </c>
      <c r="F420" s="186" t="s">
        <v>26</v>
      </c>
      <c r="G420" s="186" t="s">
        <v>763</v>
      </c>
      <c r="H420" s="186" t="s">
        <v>764</v>
      </c>
      <c r="I420" s="86"/>
    </row>
    <row r="421" spans="1:9" ht="18.75">
      <c r="A421" s="27"/>
      <c r="B421" s="186" t="s">
        <v>285</v>
      </c>
      <c r="C421" s="186" t="s">
        <v>286</v>
      </c>
      <c r="D421" s="186" t="s">
        <v>99</v>
      </c>
      <c r="E421" s="186" t="s">
        <v>20</v>
      </c>
      <c r="F421" s="186" t="s">
        <v>753</v>
      </c>
      <c r="G421" s="186" t="s">
        <v>755</v>
      </c>
      <c r="H421" s="186" t="s">
        <v>758</v>
      </c>
      <c r="I421" s="86"/>
    </row>
    <row r="422" spans="1:9" ht="18.75">
      <c r="A422" s="27"/>
      <c r="B422" s="186" t="s">
        <v>765</v>
      </c>
      <c r="C422" s="186" t="s">
        <v>766</v>
      </c>
      <c r="D422" s="186" t="s">
        <v>99</v>
      </c>
      <c r="E422" s="186" t="s">
        <v>20</v>
      </c>
      <c r="F422" s="186" t="s">
        <v>62</v>
      </c>
      <c r="G422" s="186" t="s">
        <v>767</v>
      </c>
      <c r="H422" s="186" t="s">
        <v>768</v>
      </c>
      <c r="I422" s="86"/>
    </row>
    <row r="423" spans="1:9" ht="18.75">
      <c r="A423" s="27"/>
      <c r="B423" s="186" t="s">
        <v>765</v>
      </c>
      <c r="C423" s="186" t="s">
        <v>766</v>
      </c>
      <c r="D423" s="186" t="s">
        <v>99</v>
      </c>
      <c r="E423" s="186" t="s">
        <v>20</v>
      </c>
      <c r="F423" s="186" t="s">
        <v>150</v>
      </c>
      <c r="G423" s="186" t="s">
        <v>751</v>
      </c>
      <c r="H423" s="186" t="s">
        <v>752</v>
      </c>
      <c r="I423" s="86"/>
    </row>
    <row r="424" spans="1:9" ht="18.75">
      <c r="A424" s="27"/>
      <c r="B424" s="186" t="s">
        <v>307</v>
      </c>
      <c r="C424" s="186" t="s">
        <v>306</v>
      </c>
      <c r="D424" s="186" t="s">
        <v>413</v>
      </c>
      <c r="E424" s="186" t="s">
        <v>20</v>
      </c>
      <c r="F424" s="186" t="s">
        <v>85</v>
      </c>
      <c r="G424" s="186" t="s">
        <v>751</v>
      </c>
      <c r="H424" s="186" t="s">
        <v>752</v>
      </c>
      <c r="I424" s="86"/>
    </row>
    <row r="425" spans="1:9" ht="18.75">
      <c r="A425" s="27"/>
      <c r="B425" s="186" t="s">
        <v>322</v>
      </c>
      <c r="C425" s="186" t="s">
        <v>323</v>
      </c>
      <c r="D425" s="186" t="s">
        <v>413</v>
      </c>
      <c r="E425" s="186" t="s">
        <v>20</v>
      </c>
      <c r="F425" s="186" t="s">
        <v>26</v>
      </c>
      <c r="G425" s="186" t="s">
        <v>767</v>
      </c>
      <c r="H425" s="186" t="s">
        <v>768</v>
      </c>
      <c r="I425" s="86"/>
    </row>
    <row r="426" spans="1:9" ht="18.75">
      <c r="A426" s="27"/>
      <c r="B426" s="186" t="s">
        <v>322</v>
      </c>
      <c r="C426" s="186" t="s">
        <v>323</v>
      </c>
      <c r="D426" s="186" t="s">
        <v>413</v>
      </c>
      <c r="E426" s="186" t="s">
        <v>20</v>
      </c>
      <c r="F426" s="186" t="s">
        <v>183</v>
      </c>
      <c r="G426" s="186" t="s">
        <v>751</v>
      </c>
      <c r="H426" s="186" t="s">
        <v>752</v>
      </c>
      <c r="I426" s="86"/>
    </row>
    <row r="427" spans="1:9" ht="18.75">
      <c r="A427" s="27"/>
      <c r="B427" s="186" t="s">
        <v>695</v>
      </c>
      <c r="C427" s="186" t="s">
        <v>468</v>
      </c>
      <c r="D427" s="186" t="s">
        <v>413</v>
      </c>
      <c r="E427" s="186" t="s">
        <v>20</v>
      </c>
      <c r="F427" s="186" t="s">
        <v>183</v>
      </c>
      <c r="G427" s="186" t="s">
        <v>754</v>
      </c>
      <c r="H427" s="186" t="s">
        <v>755</v>
      </c>
      <c r="I427" s="86"/>
    </row>
    <row r="428" spans="1:9" ht="18.75">
      <c r="A428" s="27"/>
      <c r="B428" s="186" t="s">
        <v>769</v>
      </c>
      <c r="C428" s="186" t="s">
        <v>770</v>
      </c>
      <c r="D428" s="186" t="s">
        <v>413</v>
      </c>
      <c r="E428" s="186" t="s">
        <v>20</v>
      </c>
      <c r="F428" s="186" t="s">
        <v>771</v>
      </c>
      <c r="G428" s="186" t="s">
        <v>751</v>
      </c>
      <c r="H428" s="186" t="s">
        <v>752</v>
      </c>
      <c r="I428" s="86"/>
    </row>
    <row r="429" spans="1:9" ht="19.5" thickBot="1">
      <c r="A429" s="20"/>
      <c r="B429" s="188" t="s">
        <v>772</v>
      </c>
      <c r="C429" s="188" t="s">
        <v>773</v>
      </c>
      <c r="D429" s="188" t="s">
        <v>413</v>
      </c>
      <c r="E429" s="188" t="s">
        <v>20</v>
      </c>
      <c r="F429" s="188" t="s">
        <v>183</v>
      </c>
      <c r="G429" s="188" t="s">
        <v>767</v>
      </c>
      <c r="H429" s="188" t="s">
        <v>768</v>
      </c>
      <c r="I429" s="86"/>
    </row>
    <row r="430" spans="1:9" ht="18.75">
      <c r="A430" s="27"/>
      <c r="B430" s="138" t="s">
        <v>646</v>
      </c>
      <c r="C430" s="335" t="s">
        <v>647</v>
      </c>
      <c r="D430" s="335"/>
      <c r="E430" s="335"/>
      <c r="F430" s="335"/>
      <c r="G430" s="335"/>
      <c r="H430" s="335"/>
      <c r="I430" s="86"/>
    </row>
    <row r="431" spans="1:9" ht="31.5">
      <c r="A431" s="27"/>
      <c r="B431" s="139" t="s">
        <v>648</v>
      </c>
      <c r="C431" s="336" t="s">
        <v>702</v>
      </c>
      <c r="D431" s="337"/>
      <c r="E431" s="337"/>
      <c r="F431" s="337"/>
      <c r="G431" s="337"/>
      <c r="H431" s="338"/>
      <c r="I431" s="86"/>
    </row>
    <row r="432" spans="1:9" ht="63">
      <c r="A432" s="27"/>
      <c r="B432" s="140" t="s">
        <v>10</v>
      </c>
      <c r="C432" s="140" t="s">
        <v>11</v>
      </c>
      <c r="D432" s="140" t="s">
        <v>649</v>
      </c>
      <c r="E432" s="140" t="s">
        <v>12</v>
      </c>
      <c r="F432" s="140" t="s">
        <v>650</v>
      </c>
      <c r="G432" s="140" t="s">
        <v>331</v>
      </c>
      <c r="H432" s="140" t="s">
        <v>651</v>
      </c>
      <c r="I432" s="86"/>
    </row>
    <row r="433" spans="1:9" ht="18.75">
      <c r="A433" s="27"/>
      <c r="B433" s="240" t="s">
        <v>652</v>
      </c>
      <c r="C433" s="241"/>
      <c r="D433" s="241"/>
      <c r="E433" s="241"/>
      <c r="F433" s="241"/>
      <c r="G433" s="241"/>
      <c r="H433" s="231"/>
      <c r="I433" s="86"/>
    </row>
    <row r="434" spans="1:9" ht="18.75">
      <c r="A434" s="27"/>
      <c r="B434" s="141" t="s">
        <v>653</v>
      </c>
      <c r="C434" s="142" t="s">
        <v>210</v>
      </c>
      <c r="D434" s="143" t="s">
        <v>77</v>
      </c>
      <c r="E434" s="144" t="s">
        <v>20</v>
      </c>
      <c r="F434" s="145" t="s">
        <v>654</v>
      </c>
      <c r="G434" s="146">
        <v>55</v>
      </c>
      <c r="H434" s="147">
        <v>4200</v>
      </c>
      <c r="I434" s="86"/>
    </row>
    <row r="435" spans="1:9" ht="18.75">
      <c r="A435" s="27"/>
      <c r="B435" s="141" t="s">
        <v>653</v>
      </c>
      <c r="C435" s="142" t="s">
        <v>210</v>
      </c>
      <c r="D435" s="143" t="s">
        <v>77</v>
      </c>
      <c r="E435" s="144" t="s">
        <v>20</v>
      </c>
      <c r="F435" s="145" t="s">
        <v>655</v>
      </c>
      <c r="G435" s="147" t="s">
        <v>656</v>
      </c>
      <c r="H435" s="147">
        <v>286</v>
      </c>
      <c r="I435" s="86"/>
    </row>
    <row r="436" spans="1:9" ht="18.75">
      <c r="A436" s="27"/>
      <c r="B436" s="141" t="s">
        <v>653</v>
      </c>
      <c r="C436" s="142" t="s">
        <v>210</v>
      </c>
      <c r="D436" s="143" t="s">
        <v>77</v>
      </c>
      <c r="E436" s="144" t="s">
        <v>20</v>
      </c>
      <c r="F436" s="145" t="s">
        <v>657</v>
      </c>
      <c r="G436" s="147" t="s">
        <v>658</v>
      </c>
      <c r="H436" s="147"/>
      <c r="I436" s="86"/>
    </row>
    <row r="437" spans="1:9" ht="18.75">
      <c r="A437" s="27"/>
      <c r="B437" s="148" t="s">
        <v>659</v>
      </c>
      <c r="C437" s="149" t="s">
        <v>417</v>
      </c>
      <c r="D437" s="143" t="s">
        <v>77</v>
      </c>
      <c r="E437" s="144" t="s">
        <v>20</v>
      </c>
      <c r="F437" s="150" t="s">
        <v>427</v>
      </c>
      <c r="G437" s="151" t="s">
        <v>660</v>
      </c>
      <c r="H437" s="150">
        <v>2214</v>
      </c>
      <c r="I437" s="86"/>
    </row>
    <row r="438" spans="1:9" ht="18.75">
      <c r="A438" s="27"/>
      <c r="B438" s="148" t="s">
        <v>659</v>
      </c>
      <c r="C438" s="149" t="s">
        <v>417</v>
      </c>
      <c r="D438" s="152" t="s">
        <v>77</v>
      </c>
      <c r="E438" s="144" t="s">
        <v>20</v>
      </c>
      <c r="F438" s="150" t="s">
        <v>661</v>
      </c>
      <c r="G438" s="153" t="s">
        <v>662</v>
      </c>
      <c r="H438" s="150"/>
      <c r="I438" s="86"/>
    </row>
    <row r="439" spans="1:9" ht="18.75">
      <c r="A439" s="27"/>
      <c r="B439" s="148" t="s">
        <v>659</v>
      </c>
      <c r="C439" s="149" t="s">
        <v>417</v>
      </c>
      <c r="D439" s="152" t="s">
        <v>77</v>
      </c>
      <c r="E439" s="144" t="s">
        <v>20</v>
      </c>
      <c r="F439" s="150" t="s">
        <v>663</v>
      </c>
      <c r="G439" s="153" t="s">
        <v>664</v>
      </c>
      <c r="H439" s="150"/>
      <c r="I439" s="86"/>
    </row>
    <row r="440" spans="1:9" ht="18.75">
      <c r="A440" s="27"/>
      <c r="B440" s="154" t="s">
        <v>665</v>
      </c>
      <c r="C440" s="149" t="s">
        <v>190</v>
      </c>
      <c r="D440" s="152" t="s">
        <v>77</v>
      </c>
      <c r="E440" s="144" t="s">
        <v>20</v>
      </c>
      <c r="F440" s="150" t="s">
        <v>654</v>
      </c>
      <c r="G440" s="155" t="s">
        <v>654</v>
      </c>
      <c r="H440" s="150">
        <v>545</v>
      </c>
      <c r="I440" s="86"/>
    </row>
    <row r="441" spans="1:9" ht="18.75">
      <c r="A441" s="27"/>
      <c r="B441" s="154" t="s">
        <v>665</v>
      </c>
      <c r="C441" s="149" t="s">
        <v>190</v>
      </c>
      <c r="D441" s="152" t="s">
        <v>77</v>
      </c>
      <c r="E441" s="144" t="s">
        <v>20</v>
      </c>
      <c r="F441" s="150" t="s">
        <v>666</v>
      </c>
      <c r="G441" s="156" t="s">
        <v>656</v>
      </c>
      <c r="H441" s="157"/>
      <c r="I441" s="86"/>
    </row>
    <row r="442" spans="1:9" ht="18.75">
      <c r="A442" s="27"/>
      <c r="B442" s="158" t="s">
        <v>667</v>
      </c>
      <c r="C442" s="159" t="s">
        <v>668</v>
      </c>
      <c r="D442" s="152" t="s">
        <v>77</v>
      </c>
      <c r="E442" s="144" t="s">
        <v>20</v>
      </c>
      <c r="F442" s="150" t="s">
        <v>654</v>
      </c>
      <c r="G442" s="160" t="s">
        <v>669</v>
      </c>
      <c r="H442" s="157">
        <v>190</v>
      </c>
      <c r="I442" s="86"/>
    </row>
    <row r="443" spans="1:9" ht="18.75">
      <c r="A443" s="27"/>
      <c r="B443" s="158" t="s">
        <v>667</v>
      </c>
      <c r="C443" s="159" t="s">
        <v>668</v>
      </c>
      <c r="D443" s="152" t="s">
        <v>77</v>
      </c>
      <c r="E443" s="144" t="s">
        <v>20</v>
      </c>
      <c r="F443" s="150" t="s">
        <v>656</v>
      </c>
      <c r="G443" s="160" t="s">
        <v>338</v>
      </c>
      <c r="H443" s="157"/>
      <c r="I443" s="86"/>
    </row>
    <row r="444" spans="1:9" ht="18.75">
      <c r="A444" s="27"/>
      <c r="B444" s="154" t="s">
        <v>307</v>
      </c>
      <c r="C444" s="149" t="s">
        <v>306</v>
      </c>
      <c r="D444" s="161" t="s">
        <v>99</v>
      </c>
      <c r="E444" s="144" t="s">
        <v>20</v>
      </c>
      <c r="F444" s="150" t="s">
        <v>391</v>
      </c>
      <c r="G444" s="160">
        <v>15</v>
      </c>
      <c r="H444" s="157">
        <v>300</v>
      </c>
      <c r="I444" s="86"/>
    </row>
    <row r="445" spans="1:9" ht="18.75">
      <c r="A445" s="27"/>
      <c r="B445" s="154" t="s">
        <v>307</v>
      </c>
      <c r="C445" s="149" t="s">
        <v>306</v>
      </c>
      <c r="D445" s="161" t="s">
        <v>99</v>
      </c>
      <c r="E445" s="144" t="s">
        <v>20</v>
      </c>
      <c r="F445" s="150" t="s">
        <v>670</v>
      </c>
      <c r="G445" s="155" t="s">
        <v>671</v>
      </c>
      <c r="H445" s="150">
        <v>400</v>
      </c>
      <c r="I445" s="86"/>
    </row>
    <row r="446" spans="1:9" ht="18.75">
      <c r="A446" s="27"/>
      <c r="B446" s="154" t="s">
        <v>307</v>
      </c>
      <c r="C446" s="149" t="s">
        <v>306</v>
      </c>
      <c r="D446" s="161" t="s">
        <v>99</v>
      </c>
      <c r="E446" s="144" t="s">
        <v>20</v>
      </c>
      <c r="F446" s="150" t="s">
        <v>427</v>
      </c>
      <c r="G446" s="155" t="s">
        <v>672</v>
      </c>
      <c r="H446" s="150">
        <v>2300</v>
      </c>
      <c r="I446" s="86"/>
    </row>
    <row r="447" spans="1:9" ht="18.75">
      <c r="A447" s="27"/>
      <c r="B447" s="154" t="s">
        <v>307</v>
      </c>
      <c r="C447" s="149" t="s">
        <v>306</v>
      </c>
      <c r="D447" s="161" t="s">
        <v>99</v>
      </c>
      <c r="E447" s="144" t="s">
        <v>20</v>
      </c>
      <c r="F447" s="150" t="s">
        <v>661</v>
      </c>
      <c r="G447" s="155" t="s">
        <v>673</v>
      </c>
      <c r="H447" s="150">
        <v>990</v>
      </c>
      <c r="I447" s="86"/>
    </row>
    <row r="448" spans="1:9" ht="30">
      <c r="A448" s="27"/>
      <c r="B448" s="154" t="s">
        <v>674</v>
      </c>
      <c r="C448" s="149" t="s">
        <v>622</v>
      </c>
      <c r="D448" s="161" t="s">
        <v>99</v>
      </c>
      <c r="E448" s="144" t="s">
        <v>20</v>
      </c>
      <c r="F448" s="150" t="s">
        <v>335</v>
      </c>
      <c r="G448" s="155" t="s">
        <v>675</v>
      </c>
      <c r="H448" s="30" t="s">
        <v>676</v>
      </c>
      <c r="I448" s="86"/>
    </row>
    <row r="449" spans="1:9" ht="18.75">
      <c r="A449" s="27"/>
      <c r="B449" s="162" t="s">
        <v>405</v>
      </c>
      <c r="C449" s="163" t="s">
        <v>677</v>
      </c>
      <c r="D449" s="161" t="s">
        <v>99</v>
      </c>
      <c r="E449" s="144" t="s">
        <v>20</v>
      </c>
      <c r="F449" s="150" t="s">
        <v>678</v>
      </c>
      <c r="G449" s="155" t="s">
        <v>679</v>
      </c>
      <c r="H449" s="150"/>
      <c r="I449" s="86"/>
    </row>
    <row r="450" spans="1:9" ht="18.75">
      <c r="A450" s="27"/>
      <c r="B450" s="162" t="s">
        <v>680</v>
      </c>
      <c r="C450" s="163" t="s">
        <v>681</v>
      </c>
      <c r="D450" s="161" t="s">
        <v>99</v>
      </c>
      <c r="E450" s="144" t="s">
        <v>20</v>
      </c>
      <c r="F450" s="164" t="s">
        <v>682</v>
      </c>
      <c r="G450" s="155" t="s">
        <v>683</v>
      </c>
      <c r="H450" s="164"/>
      <c r="I450" s="86"/>
    </row>
    <row r="451" spans="1:9" ht="18.75">
      <c r="A451" s="27"/>
      <c r="B451" s="162" t="s">
        <v>628</v>
      </c>
      <c r="C451" s="163" t="s">
        <v>629</v>
      </c>
      <c r="D451" s="161" t="s">
        <v>99</v>
      </c>
      <c r="E451" s="144" t="s">
        <v>20</v>
      </c>
      <c r="F451" s="164" t="s">
        <v>678</v>
      </c>
      <c r="G451" s="155" t="s">
        <v>684</v>
      </c>
      <c r="H451" s="164"/>
      <c r="I451" s="86"/>
    </row>
    <row r="452" spans="1:9" ht="18.75">
      <c r="A452" s="27"/>
      <c r="B452" s="162" t="s">
        <v>685</v>
      </c>
      <c r="C452" s="163" t="s">
        <v>686</v>
      </c>
      <c r="D452" s="161" t="s">
        <v>99</v>
      </c>
      <c r="E452" s="144" t="s">
        <v>20</v>
      </c>
      <c r="F452" s="164" t="s">
        <v>687</v>
      </c>
      <c r="G452" s="165">
        <v>22</v>
      </c>
      <c r="H452" s="164"/>
      <c r="I452" s="86"/>
    </row>
    <row r="453" spans="1:9" ht="18.75">
      <c r="A453" s="27"/>
      <c r="B453" s="162" t="s">
        <v>688</v>
      </c>
      <c r="C453" s="163" t="s">
        <v>689</v>
      </c>
      <c r="D453" s="161" t="s">
        <v>99</v>
      </c>
      <c r="E453" s="144" t="s">
        <v>20</v>
      </c>
      <c r="F453" s="164" t="s">
        <v>690</v>
      </c>
      <c r="G453" s="165">
        <v>40</v>
      </c>
      <c r="H453" s="164"/>
      <c r="I453" s="86"/>
    </row>
    <row r="454" spans="1:9" ht="18.75">
      <c r="A454" s="27"/>
      <c r="B454" s="166" t="s">
        <v>691</v>
      </c>
      <c r="C454" s="167" t="s">
        <v>692</v>
      </c>
      <c r="D454" s="161" t="s">
        <v>53</v>
      </c>
      <c r="E454" s="144" t="s">
        <v>20</v>
      </c>
      <c r="F454" s="164" t="s">
        <v>660</v>
      </c>
      <c r="G454" s="165">
        <v>20</v>
      </c>
      <c r="H454" s="164">
        <v>542</v>
      </c>
      <c r="I454" s="86"/>
    </row>
    <row r="455" spans="1:9" ht="18.75">
      <c r="A455" s="27"/>
      <c r="B455" s="166" t="s">
        <v>693</v>
      </c>
      <c r="C455" s="167" t="s">
        <v>342</v>
      </c>
      <c r="D455" s="161" t="s">
        <v>53</v>
      </c>
      <c r="E455" s="144" t="s">
        <v>20</v>
      </c>
      <c r="F455" s="164" t="s">
        <v>661</v>
      </c>
      <c r="G455" s="155" t="s">
        <v>694</v>
      </c>
      <c r="H455" s="164">
        <v>521</v>
      </c>
      <c r="I455" s="86"/>
    </row>
    <row r="456" spans="1:9" ht="18.75">
      <c r="A456" s="27"/>
      <c r="B456" s="166" t="s">
        <v>695</v>
      </c>
      <c r="C456" s="167" t="s">
        <v>696</v>
      </c>
      <c r="D456" s="161" t="s">
        <v>53</v>
      </c>
      <c r="E456" s="144" t="s">
        <v>20</v>
      </c>
      <c r="F456" s="164" t="s">
        <v>697</v>
      </c>
      <c r="G456" s="155" t="s">
        <v>698</v>
      </c>
      <c r="H456" s="164"/>
      <c r="I456" s="86"/>
    </row>
    <row r="457" spans="1:9" ht="19.5" thickBot="1">
      <c r="A457" s="20"/>
      <c r="B457" s="168" t="s">
        <v>699</v>
      </c>
      <c r="C457" s="169" t="s">
        <v>700</v>
      </c>
      <c r="D457" s="170" t="s">
        <v>53</v>
      </c>
      <c r="E457" s="171" t="s">
        <v>20</v>
      </c>
      <c r="F457" s="172" t="s">
        <v>679</v>
      </c>
      <c r="G457" s="173" t="s">
        <v>701</v>
      </c>
      <c r="H457" s="174"/>
      <c r="I457" s="86"/>
    </row>
    <row r="458" spans="2:8" ht="17.25" customHeight="1" thickBot="1">
      <c r="B458" s="59" t="s">
        <v>67</v>
      </c>
      <c r="C458" s="263" t="s">
        <v>420</v>
      </c>
      <c r="D458" s="264"/>
      <c r="E458" s="264"/>
      <c r="F458" s="264"/>
      <c r="G458" s="264"/>
      <c r="H458" s="265"/>
    </row>
    <row r="459" spans="2:8" ht="22.5" customHeight="1">
      <c r="B459" s="175" t="s">
        <v>421</v>
      </c>
      <c r="C459" s="232" t="s">
        <v>423</v>
      </c>
      <c r="D459" s="233"/>
      <c r="E459" s="233"/>
      <c r="F459" s="233"/>
      <c r="G459" s="233"/>
      <c r="H459" s="230"/>
    </row>
    <row r="460" spans="2:8" ht="17.25" customHeight="1">
      <c r="B460" s="60" t="s">
        <v>422</v>
      </c>
      <c r="C460" s="253" t="s">
        <v>424</v>
      </c>
      <c r="D460" s="254"/>
      <c r="E460" s="254"/>
      <c r="F460" s="254"/>
      <c r="G460" s="254"/>
      <c r="H460" s="255"/>
    </row>
    <row r="461" spans="2:8" ht="56.25">
      <c r="B461" s="61" t="s">
        <v>1</v>
      </c>
      <c r="C461" s="61" t="s">
        <v>2</v>
      </c>
      <c r="D461" s="61" t="s">
        <v>455</v>
      </c>
      <c r="E461" s="61" t="s">
        <v>456</v>
      </c>
      <c r="F461" s="61" t="s">
        <v>425</v>
      </c>
      <c r="G461" s="61" t="s">
        <v>14</v>
      </c>
      <c r="H461" s="61" t="s">
        <v>15</v>
      </c>
    </row>
    <row r="462" spans="2:8" ht="18.75">
      <c r="B462" s="260" t="s">
        <v>368</v>
      </c>
      <c r="C462" s="260"/>
      <c r="D462" s="260"/>
      <c r="E462" s="260"/>
      <c r="F462" s="260"/>
      <c r="G462" s="260"/>
      <c r="H462" s="260"/>
    </row>
    <row r="463" spans="2:8" ht="18.75">
      <c r="B463" s="61"/>
      <c r="C463" s="61"/>
      <c r="D463" s="61"/>
      <c r="E463" s="61"/>
      <c r="F463" s="61"/>
      <c r="G463" s="61"/>
      <c r="H463" s="61"/>
    </row>
    <row r="464" spans="2:8" ht="18.75">
      <c r="B464" s="61"/>
      <c r="C464" s="61"/>
      <c r="D464" s="61"/>
      <c r="E464" s="61"/>
      <c r="F464" s="61"/>
      <c r="G464" s="61"/>
      <c r="H464" s="61"/>
    </row>
    <row r="465" spans="2:8" ht="18.75">
      <c r="B465" s="260" t="s">
        <v>65</v>
      </c>
      <c r="C465" s="260"/>
      <c r="D465" s="260"/>
      <c r="E465" s="260"/>
      <c r="F465" s="260"/>
      <c r="G465" s="260"/>
      <c r="H465" s="260"/>
    </row>
    <row r="466" spans="2:8" ht="18.75">
      <c r="B466" s="61" t="s">
        <v>138</v>
      </c>
      <c r="C466" s="61" t="s">
        <v>417</v>
      </c>
      <c r="D466" s="61" t="s">
        <v>347</v>
      </c>
      <c r="E466" s="61" t="s">
        <v>20</v>
      </c>
      <c r="F466" s="62">
        <v>11232</v>
      </c>
      <c r="G466" s="61" t="s">
        <v>426</v>
      </c>
      <c r="H466" s="61">
        <v>27</v>
      </c>
    </row>
    <row r="467" spans="2:8" ht="18.75">
      <c r="B467" s="61" t="s">
        <v>138</v>
      </c>
      <c r="C467" s="61" t="s">
        <v>417</v>
      </c>
      <c r="D467" s="61" t="s">
        <v>347</v>
      </c>
      <c r="E467" s="61" t="s">
        <v>20</v>
      </c>
      <c r="F467" s="61" t="s">
        <v>427</v>
      </c>
      <c r="G467" s="61" t="s">
        <v>428</v>
      </c>
      <c r="H467" s="61">
        <v>45</v>
      </c>
    </row>
    <row r="468" spans="2:8" ht="18.75">
      <c r="B468" s="61" t="s">
        <v>429</v>
      </c>
      <c r="C468" s="61" t="s">
        <v>190</v>
      </c>
      <c r="D468" s="61" t="s">
        <v>347</v>
      </c>
      <c r="E468" s="61" t="s">
        <v>20</v>
      </c>
      <c r="F468" s="61" t="s">
        <v>427</v>
      </c>
      <c r="G468" s="61" t="s">
        <v>430</v>
      </c>
      <c r="H468" s="61">
        <v>85</v>
      </c>
    </row>
    <row r="469" spans="2:8" ht="18.75">
      <c r="B469" s="61" t="s">
        <v>341</v>
      </c>
      <c r="C469" s="61" t="s">
        <v>342</v>
      </c>
      <c r="D469" s="61" t="s">
        <v>34</v>
      </c>
      <c r="E469" s="61" t="s">
        <v>20</v>
      </c>
      <c r="F469" s="61" t="s">
        <v>431</v>
      </c>
      <c r="G469" s="61" t="s">
        <v>432</v>
      </c>
      <c r="H469" s="61">
        <v>18</v>
      </c>
    </row>
    <row r="470" spans="2:8" ht="18.75">
      <c r="B470" s="61" t="s">
        <v>229</v>
      </c>
      <c r="C470" s="61" t="s">
        <v>357</v>
      </c>
      <c r="D470" s="61" t="s">
        <v>34</v>
      </c>
      <c r="E470" s="61" t="s">
        <v>20</v>
      </c>
      <c r="F470" s="61" t="s">
        <v>431</v>
      </c>
      <c r="G470" s="61" t="s">
        <v>432</v>
      </c>
      <c r="H470" s="61">
        <v>18</v>
      </c>
    </row>
    <row r="471" spans="2:8" ht="18.75">
      <c r="B471" s="61" t="s">
        <v>382</v>
      </c>
      <c r="C471" s="61" t="s">
        <v>433</v>
      </c>
      <c r="D471" s="61" t="s">
        <v>347</v>
      </c>
      <c r="E471" s="61" t="s">
        <v>20</v>
      </c>
      <c r="F471" s="62">
        <v>11232</v>
      </c>
      <c r="G471" s="61" t="s">
        <v>434</v>
      </c>
      <c r="H471" s="61">
        <v>120</v>
      </c>
    </row>
    <row r="472" spans="2:8" ht="18.75">
      <c r="B472" s="61" t="s">
        <v>382</v>
      </c>
      <c r="C472" s="61" t="s">
        <v>433</v>
      </c>
      <c r="D472" s="61" t="s">
        <v>347</v>
      </c>
      <c r="E472" s="61" t="s">
        <v>20</v>
      </c>
      <c r="F472" s="61" t="s">
        <v>431</v>
      </c>
      <c r="G472" s="61" t="s">
        <v>435</v>
      </c>
      <c r="H472" s="61">
        <v>280</v>
      </c>
    </row>
    <row r="473" spans="2:8" ht="18.75">
      <c r="B473" s="61" t="s">
        <v>355</v>
      </c>
      <c r="C473" s="61" t="s">
        <v>436</v>
      </c>
      <c r="D473" s="61" t="s">
        <v>34</v>
      </c>
      <c r="E473" s="61" t="s">
        <v>20</v>
      </c>
      <c r="F473" s="61" t="s">
        <v>427</v>
      </c>
      <c r="G473" s="61" t="s">
        <v>437</v>
      </c>
      <c r="H473" s="61">
        <v>22</v>
      </c>
    </row>
    <row r="474" spans="2:8" ht="37.5">
      <c r="B474" s="61" t="s">
        <v>438</v>
      </c>
      <c r="C474" s="61" t="s">
        <v>439</v>
      </c>
      <c r="D474" s="61" t="s">
        <v>34</v>
      </c>
      <c r="E474" s="61" t="s">
        <v>20</v>
      </c>
      <c r="F474" s="61" t="s">
        <v>440</v>
      </c>
      <c r="G474" s="61" t="s">
        <v>437</v>
      </c>
      <c r="H474" s="61">
        <v>22</v>
      </c>
    </row>
    <row r="475" spans="2:8" ht="37.5">
      <c r="B475" s="61" t="s">
        <v>441</v>
      </c>
      <c r="C475" s="61" t="s">
        <v>398</v>
      </c>
      <c r="D475" s="61" t="s">
        <v>34</v>
      </c>
      <c r="E475" s="61" t="s">
        <v>20</v>
      </c>
      <c r="F475" s="61" t="s">
        <v>338</v>
      </c>
      <c r="G475" s="61" t="s">
        <v>442</v>
      </c>
      <c r="H475" s="61">
        <v>160</v>
      </c>
    </row>
    <row r="476" spans="2:8" ht="18.75">
      <c r="B476" s="61" t="s">
        <v>107</v>
      </c>
      <c r="C476" s="61" t="s">
        <v>103</v>
      </c>
      <c r="D476" s="61" t="s">
        <v>347</v>
      </c>
      <c r="E476" s="61" t="s">
        <v>20</v>
      </c>
      <c r="F476" s="61" t="s">
        <v>431</v>
      </c>
      <c r="G476" s="61" t="s">
        <v>443</v>
      </c>
      <c r="H476" s="61">
        <v>55</v>
      </c>
    </row>
    <row r="477" spans="2:8" ht="18.75">
      <c r="B477" s="61" t="s">
        <v>444</v>
      </c>
      <c r="C477" s="61" t="s">
        <v>445</v>
      </c>
      <c r="D477" s="61" t="s">
        <v>34</v>
      </c>
      <c r="E477" s="61" t="s">
        <v>20</v>
      </c>
      <c r="F477" s="61" t="s">
        <v>431</v>
      </c>
      <c r="G477" s="61" t="s">
        <v>432</v>
      </c>
      <c r="H477" s="61">
        <v>18</v>
      </c>
    </row>
    <row r="478" spans="2:8" ht="18.75">
      <c r="B478" s="61" t="s">
        <v>446</v>
      </c>
      <c r="C478" s="61" t="s">
        <v>184</v>
      </c>
      <c r="D478" s="61" t="s">
        <v>347</v>
      </c>
      <c r="E478" s="61" t="s">
        <v>20</v>
      </c>
      <c r="F478" s="61" t="s">
        <v>427</v>
      </c>
      <c r="G478" s="61" t="s">
        <v>447</v>
      </c>
      <c r="H478" s="61">
        <v>75</v>
      </c>
    </row>
    <row r="479" spans="2:8" ht="18.75">
      <c r="B479" s="61" t="s">
        <v>307</v>
      </c>
      <c r="C479" s="61" t="s">
        <v>306</v>
      </c>
      <c r="D479" s="61" t="s">
        <v>34</v>
      </c>
      <c r="E479" s="61" t="s">
        <v>20</v>
      </c>
      <c r="F479" s="61" t="s">
        <v>427</v>
      </c>
      <c r="G479" s="61" t="s">
        <v>448</v>
      </c>
      <c r="H479" s="61">
        <v>27</v>
      </c>
    </row>
    <row r="480" spans="2:8" ht="18.75">
      <c r="B480" s="61" t="s">
        <v>449</v>
      </c>
      <c r="C480" s="61" t="s">
        <v>450</v>
      </c>
      <c r="D480" s="61" t="s">
        <v>34</v>
      </c>
      <c r="E480" s="61" t="s">
        <v>20</v>
      </c>
      <c r="F480" s="61" t="s">
        <v>338</v>
      </c>
      <c r="G480" s="61" t="s">
        <v>432</v>
      </c>
      <c r="H480" s="61">
        <v>18</v>
      </c>
    </row>
    <row r="481" spans="2:8" ht="18.75">
      <c r="B481" s="61" t="s">
        <v>333</v>
      </c>
      <c r="C481" s="61" t="s">
        <v>334</v>
      </c>
      <c r="D481" s="61" t="s">
        <v>34</v>
      </c>
      <c r="E481" s="61" t="s">
        <v>20</v>
      </c>
      <c r="F481" s="61" t="s">
        <v>451</v>
      </c>
      <c r="G481" s="61" t="s">
        <v>432</v>
      </c>
      <c r="H481" s="61">
        <v>18</v>
      </c>
    </row>
    <row r="482" spans="1:9" ht="18.75">
      <c r="A482" s="27"/>
      <c r="B482" s="61" t="s">
        <v>452</v>
      </c>
      <c r="C482" s="61" t="s">
        <v>453</v>
      </c>
      <c r="D482" s="61" t="s">
        <v>34</v>
      </c>
      <c r="E482" s="61" t="s">
        <v>20</v>
      </c>
      <c r="F482" s="61" t="s">
        <v>427</v>
      </c>
      <c r="G482" s="61" t="s">
        <v>443</v>
      </c>
      <c r="H482" s="61">
        <v>55</v>
      </c>
      <c r="I482" s="27"/>
    </row>
    <row r="483" spans="1:9" ht="19.5" thickBot="1">
      <c r="A483" s="20"/>
      <c r="B483" s="63" t="s">
        <v>454</v>
      </c>
      <c r="C483" s="63" t="s">
        <v>298</v>
      </c>
      <c r="D483" s="63" t="s">
        <v>34</v>
      </c>
      <c r="E483" s="63" t="s">
        <v>20</v>
      </c>
      <c r="F483" s="63" t="s">
        <v>440</v>
      </c>
      <c r="G483" s="63" t="s">
        <v>443</v>
      </c>
      <c r="H483" s="63">
        <v>55</v>
      </c>
      <c r="I483" s="20"/>
    </row>
    <row r="484" spans="1:9" ht="15.75" customHeight="1">
      <c r="A484" s="27"/>
      <c r="B484" s="201" t="s">
        <v>0</v>
      </c>
      <c r="C484" s="237" t="s">
        <v>4</v>
      </c>
      <c r="D484" s="237"/>
      <c r="E484" s="237"/>
      <c r="F484" s="237"/>
      <c r="G484" s="237"/>
      <c r="H484" s="237"/>
      <c r="I484" s="27"/>
    </row>
    <row r="485" spans="1:9" ht="18" customHeight="1">
      <c r="A485" s="27"/>
      <c r="B485" s="201" t="s">
        <v>5</v>
      </c>
      <c r="C485" s="238" t="s">
        <v>794</v>
      </c>
      <c r="D485" s="238"/>
      <c r="E485" s="238"/>
      <c r="F485" s="238"/>
      <c r="G485" s="238"/>
      <c r="H485" s="238"/>
      <c r="I485" s="27"/>
    </row>
    <row r="486" spans="1:9" ht="18" customHeight="1">
      <c r="A486" s="27"/>
      <c r="B486" s="202" t="s">
        <v>795</v>
      </c>
      <c r="C486" s="239" t="s">
        <v>796</v>
      </c>
      <c r="D486" s="239"/>
      <c r="E486" s="239"/>
      <c r="F486" s="239"/>
      <c r="G486" s="239"/>
      <c r="H486" s="239"/>
      <c r="I486" s="27"/>
    </row>
    <row r="487" spans="1:9" ht="38.25">
      <c r="A487" s="27"/>
      <c r="B487" s="202" t="s">
        <v>10</v>
      </c>
      <c r="C487" s="202" t="s">
        <v>2</v>
      </c>
      <c r="D487" s="202" t="s">
        <v>797</v>
      </c>
      <c r="E487" s="203" t="s">
        <v>12</v>
      </c>
      <c r="F487" s="201" t="s">
        <v>329</v>
      </c>
      <c r="G487" s="203" t="s">
        <v>15</v>
      </c>
      <c r="H487" s="204" t="s">
        <v>367</v>
      </c>
      <c r="I487" s="27"/>
    </row>
    <row r="488" spans="1:9" ht="15">
      <c r="A488" s="27"/>
      <c r="B488" s="235" t="s">
        <v>652</v>
      </c>
      <c r="C488" s="235"/>
      <c r="D488" s="235"/>
      <c r="E488" s="235"/>
      <c r="F488" s="235"/>
      <c r="G488" s="235"/>
      <c r="H488" s="235"/>
      <c r="I488" s="27"/>
    </row>
    <row r="489" spans="1:9" ht="15">
      <c r="A489" s="27"/>
      <c r="B489" s="205" t="s">
        <v>798</v>
      </c>
      <c r="C489" s="206" t="s">
        <v>354</v>
      </c>
      <c r="D489" s="207" t="s">
        <v>77</v>
      </c>
      <c r="E489" s="208" t="s">
        <v>20</v>
      </c>
      <c r="F489" s="209">
        <v>150</v>
      </c>
      <c r="G489" s="210" t="s">
        <v>799</v>
      </c>
      <c r="H489" s="209">
        <v>200</v>
      </c>
      <c r="I489" s="27"/>
    </row>
    <row r="490" spans="1:9" ht="15">
      <c r="A490" s="27"/>
      <c r="B490" s="205" t="s">
        <v>800</v>
      </c>
      <c r="C490" s="206" t="s">
        <v>354</v>
      </c>
      <c r="D490" s="207" t="s">
        <v>77</v>
      </c>
      <c r="E490" s="208" t="s">
        <v>20</v>
      </c>
      <c r="F490" s="209">
        <v>150</v>
      </c>
      <c r="G490" s="210" t="s">
        <v>801</v>
      </c>
      <c r="H490" s="209">
        <v>450</v>
      </c>
      <c r="I490" s="27"/>
    </row>
    <row r="491" spans="1:9" ht="15">
      <c r="A491" s="27"/>
      <c r="B491" s="205" t="s">
        <v>389</v>
      </c>
      <c r="C491" s="206" t="s">
        <v>417</v>
      </c>
      <c r="D491" s="207" t="s">
        <v>77</v>
      </c>
      <c r="E491" s="208" t="s">
        <v>20</v>
      </c>
      <c r="F491" s="209" t="s">
        <v>440</v>
      </c>
      <c r="G491" s="210">
        <v>60</v>
      </c>
      <c r="H491" s="209">
        <v>50</v>
      </c>
      <c r="I491" s="27"/>
    </row>
    <row r="492" spans="1:9" ht="15">
      <c r="A492" s="27"/>
      <c r="B492" s="205" t="s">
        <v>389</v>
      </c>
      <c r="C492" s="206" t="s">
        <v>417</v>
      </c>
      <c r="D492" s="207" t="s">
        <v>77</v>
      </c>
      <c r="E492" s="208" t="s">
        <v>20</v>
      </c>
      <c r="F492" s="209" t="s">
        <v>338</v>
      </c>
      <c r="G492" s="210">
        <v>80</v>
      </c>
      <c r="H492" s="209">
        <v>50</v>
      </c>
      <c r="I492" s="27"/>
    </row>
    <row r="493" spans="1:9" ht="15">
      <c r="A493" s="27"/>
      <c r="B493" s="205" t="s">
        <v>802</v>
      </c>
      <c r="C493" s="206" t="s">
        <v>417</v>
      </c>
      <c r="D493" s="207" t="s">
        <v>77</v>
      </c>
      <c r="E493" s="208" t="s">
        <v>20</v>
      </c>
      <c r="F493" s="209" t="s">
        <v>803</v>
      </c>
      <c r="G493" s="210">
        <v>100</v>
      </c>
      <c r="H493" s="209">
        <v>100</v>
      </c>
      <c r="I493" s="27"/>
    </row>
    <row r="494" spans="1:9" ht="15">
      <c r="A494" s="27"/>
      <c r="B494" s="205" t="s">
        <v>802</v>
      </c>
      <c r="C494" s="206" t="s">
        <v>417</v>
      </c>
      <c r="D494" s="207" t="s">
        <v>77</v>
      </c>
      <c r="E494" s="208" t="s">
        <v>20</v>
      </c>
      <c r="F494" s="209" t="s">
        <v>440</v>
      </c>
      <c r="G494" s="210">
        <v>100</v>
      </c>
      <c r="H494" s="209">
        <v>30</v>
      </c>
      <c r="I494" s="27"/>
    </row>
    <row r="495" spans="1:9" ht="15">
      <c r="A495" s="27"/>
      <c r="B495" s="205" t="s">
        <v>804</v>
      </c>
      <c r="C495" s="206" t="s">
        <v>417</v>
      </c>
      <c r="D495" s="207" t="s">
        <v>77</v>
      </c>
      <c r="E495" s="208" t="s">
        <v>20</v>
      </c>
      <c r="F495" s="209" t="s">
        <v>440</v>
      </c>
      <c r="G495" s="210">
        <v>120</v>
      </c>
      <c r="H495" s="209">
        <v>50</v>
      </c>
      <c r="I495" s="27"/>
    </row>
    <row r="496" spans="1:9" ht="15">
      <c r="A496" s="27"/>
      <c r="B496" s="205" t="s">
        <v>384</v>
      </c>
      <c r="C496" s="206" t="s">
        <v>417</v>
      </c>
      <c r="D496" s="207" t="s">
        <v>77</v>
      </c>
      <c r="E496" s="208" t="s">
        <v>20</v>
      </c>
      <c r="F496" s="209" t="s">
        <v>805</v>
      </c>
      <c r="G496" s="210">
        <v>100</v>
      </c>
      <c r="H496" s="209">
        <v>500</v>
      </c>
      <c r="I496" s="27"/>
    </row>
    <row r="497" spans="1:9" ht="15">
      <c r="A497" s="27"/>
      <c r="B497" s="205" t="s">
        <v>384</v>
      </c>
      <c r="C497" s="206" t="s">
        <v>417</v>
      </c>
      <c r="D497" s="207" t="s">
        <v>77</v>
      </c>
      <c r="E497" s="208" t="s">
        <v>20</v>
      </c>
      <c r="F497" s="209" t="s">
        <v>440</v>
      </c>
      <c r="G497" s="210">
        <v>150</v>
      </c>
      <c r="H497" s="209"/>
      <c r="I497" s="27"/>
    </row>
    <row r="498" spans="1:9" ht="15">
      <c r="A498" s="27"/>
      <c r="B498" s="205" t="s">
        <v>182</v>
      </c>
      <c r="C498" s="206" t="s">
        <v>184</v>
      </c>
      <c r="D498" s="207" t="s">
        <v>77</v>
      </c>
      <c r="E498" s="208" t="s">
        <v>20</v>
      </c>
      <c r="F498" s="209" t="s">
        <v>440</v>
      </c>
      <c r="G498" s="211">
        <v>100</v>
      </c>
      <c r="H498" s="209">
        <v>30</v>
      </c>
      <c r="I498" s="27"/>
    </row>
    <row r="499" spans="1:9" ht="15">
      <c r="A499" s="27"/>
      <c r="B499" s="205" t="s">
        <v>665</v>
      </c>
      <c r="C499" s="206" t="s">
        <v>190</v>
      </c>
      <c r="D499" s="207" t="s">
        <v>77</v>
      </c>
      <c r="E499" s="208" t="s">
        <v>20</v>
      </c>
      <c r="F499" s="209" t="s">
        <v>805</v>
      </c>
      <c r="G499" s="211">
        <v>80</v>
      </c>
      <c r="H499" s="209">
        <v>300</v>
      </c>
      <c r="I499" s="27"/>
    </row>
    <row r="500" spans="1:9" ht="15">
      <c r="A500" s="27"/>
      <c r="B500" s="205" t="s">
        <v>665</v>
      </c>
      <c r="C500" s="206" t="s">
        <v>190</v>
      </c>
      <c r="D500" s="207" t="s">
        <v>77</v>
      </c>
      <c r="E500" s="208" t="s">
        <v>20</v>
      </c>
      <c r="F500" s="209" t="s">
        <v>440</v>
      </c>
      <c r="G500" s="211">
        <v>100</v>
      </c>
      <c r="H500" s="209">
        <v>50</v>
      </c>
      <c r="I500" s="27"/>
    </row>
    <row r="501" spans="1:9" ht="15">
      <c r="A501" s="27"/>
      <c r="B501" s="205" t="s">
        <v>307</v>
      </c>
      <c r="C501" s="206" t="s">
        <v>306</v>
      </c>
      <c r="D501" s="212" t="s">
        <v>99</v>
      </c>
      <c r="E501" s="208" t="s">
        <v>20</v>
      </c>
      <c r="F501" s="209" t="s">
        <v>805</v>
      </c>
      <c r="G501" s="211">
        <v>50</v>
      </c>
      <c r="H501" s="209">
        <v>500</v>
      </c>
      <c r="I501" s="27"/>
    </row>
    <row r="502" spans="1:9" ht="15">
      <c r="A502" s="27"/>
      <c r="B502" s="205" t="s">
        <v>307</v>
      </c>
      <c r="C502" s="206" t="s">
        <v>306</v>
      </c>
      <c r="D502" s="212" t="s">
        <v>99</v>
      </c>
      <c r="E502" s="208" t="s">
        <v>20</v>
      </c>
      <c r="F502" s="209" t="s">
        <v>427</v>
      </c>
      <c r="G502" s="211">
        <v>80</v>
      </c>
      <c r="H502" s="209">
        <v>400</v>
      </c>
      <c r="I502" s="27"/>
    </row>
    <row r="503" spans="1:9" ht="15">
      <c r="A503" s="27"/>
      <c r="B503" s="236" t="s">
        <v>806</v>
      </c>
      <c r="C503" s="236"/>
      <c r="D503" s="236"/>
      <c r="E503" s="236"/>
      <c r="F503" s="236"/>
      <c r="G503" s="236"/>
      <c r="H503" s="236"/>
      <c r="I503" s="27"/>
    </row>
    <row r="504" spans="1:9" ht="15">
      <c r="A504" s="27"/>
      <c r="B504" s="205" t="s">
        <v>807</v>
      </c>
      <c r="C504" s="206" t="s">
        <v>417</v>
      </c>
      <c r="D504" s="207" t="s">
        <v>77</v>
      </c>
      <c r="E504" s="208" t="s">
        <v>20</v>
      </c>
      <c r="F504" s="213"/>
      <c r="G504" s="214">
        <v>15</v>
      </c>
      <c r="H504" s="213">
        <v>250</v>
      </c>
      <c r="I504" s="27"/>
    </row>
    <row r="505" spans="1:9" ht="15">
      <c r="A505" s="27"/>
      <c r="B505" s="205" t="s">
        <v>808</v>
      </c>
      <c r="C505" s="206" t="s">
        <v>184</v>
      </c>
      <c r="D505" s="207" t="s">
        <v>77</v>
      </c>
      <c r="E505" s="208" t="s">
        <v>20</v>
      </c>
      <c r="F505" s="213"/>
      <c r="G505" s="214">
        <v>15</v>
      </c>
      <c r="H505" s="213">
        <v>250</v>
      </c>
      <c r="I505" s="27"/>
    </row>
    <row r="506" spans="1:9" ht="15.75" thickBot="1">
      <c r="A506" s="20"/>
      <c r="B506" s="216" t="s">
        <v>307</v>
      </c>
      <c r="C506" s="217" t="s">
        <v>306</v>
      </c>
      <c r="D506" s="218" t="s">
        <v>99</v>
      </c>
      <c r="E506" s="219" t="s">
        <v>20</v>
      </c>
      <c r="F506" s="220"/>
      <c r="G506" s="221">
        <v>10</v>
      </c>
      <c r="H506" s="220">
        <v>250</v>
      </c>
      <c r="I506" s="27"/>
    </row>
    <row r="507" spans="1:9" ht="15.75">
      <c r="A507" s="27"/>
      <c r="B507" s="215" t="s">
        <v>0</v>
      </c>
      <c r="C507" s="266" t="s">
        <v>4</v>
      </c>
      <c r="D507" s="266"/>
      <c r="E507" s="266"/>
      <c r="F507" s="266"/>
      <c r="G507" s="266"/>
      <c r="H507" s="266"/>
      <c r="I507" s="27"/>
    </row>
    <row r="508" spans="1:9" ht="15.75">
      <c r="A508" s="27"/>
      <c r="B508" s="183" t="s">
        <v>5</v>
      </c>
      <c r="C508" s="267" t="s">
        <v>718</v>
      </c>
      <c r="D508" s="267"/>
      <c r="E508" s="267"/>
      <c r="F508" s="267"/>
      <c r="G508" s="267"/>
      <c r="H508" s="267"/>
      <c r="I508" s="27"/>
    </row>
    <row r="509" spans="1:9" ht="31.5">
      <c r="A509" s="27"/>
      <c r="B509" s="183" t="s">
        <v>719</v>
      </c>
      <c r="C509" s="334" t="s">
        <v>720</v>
      </c>
      <c r="D509" s="334"/>
      <c r="E509" s="334"/>
      <c r="F509" s="334"/>
      <c r="G509" s="334"/>
      <c r="H509" s="334"/>
      <c r="I509" s="27"/>
    </row>
    <row r="510" spans="1:9" ht="15">
      <c r="A510" s="27"/>
      <c r="B510" s="234" t="s">
        <v>1</v>
      </c>
      <c r="C510" s="234" t="s">
        <v>2</v>
      </c>
      <c r="D510" s="234" t="s">
        <v>3</v>
      </c>
      <c r="E510" s="234" t="s">
        <v>366</v>
      </c>
      <c r="F510" s="234" t="s">
        <v>329</v>
      </c>
      <c r="G510" s="234" t="s">
        <v>330</v>
      </c>
      <c r="H510" s="252" t="s">
        <v>331</v>
      </c>
      <c r="I510" s="27"/>
    </row>
    <row r="511" spans="1:9" ht="15">
      <c r="A511" s="27"/>
      <c r="B511" s="234"/>
      <c r="C511" s="234"/>
      <c r="D511" s="234"/>
      <c r="E511" s="234"/>
      <c r="F511" s="234"/>
      <c r="G511" s="234"/>
      <c r="H511" s="252"/>
      <c r="I511" s="27"/>
    </row>
    <row r="512" spans="1:9" ht="15.75">
      <c r="A512" s="27"/>
      <c r="B512" s="269" t="s">
        <v>65</v>
      </c>
      <c r="C512" s="269"/>
      <c r="D512" s="269"/>
      <c r="E512" s="269"/>
      <c r="F512" s="269"/>
      <c r="G512" s="269"/>
      <c r="H512" s="269"/>
      <c r="I512" s="27"/>
    </row>
    <row r="513" spans="1:9" ht="18.75">
      <c r="A513" s="27"/>
      <c r="B513" s="268" t="s">
        <v>721</v>
      </c>
      <c r="C513" s="268" t="s">
        <v>722</v>
      </c>
      <c r="D513" s="181" t="s">
        <v>77</v>
      </c>
      <c r="E513" s="181" t="s">
        <v>20</v>
      </c>
      <c r="F513" s="181" t="s">
        <v>723</v>
      </c>
      <c r="G513" s="181">
        <v>50</v>
      </c>
      <c r="H513" s="181">
        <v>60</v>
      </c>
      <c r="I513" s="27"/>
    </row>
    <row r="514" spans="1:9" ht="18.75">
      <c r="A514" s="27"/>
      <c r="B514" s="268"/>
      <c r="C514" s="268"/>
      <c r="D514" s="181" t="s">
        <v>77</v>
      </c>
      <c r="E514" s="181" t="s">
        <v>20</v>
      </c>
      <c r="F514" s="181" t="s">
        <v>724</v>
      </c>
      <c r="G514" s="181">
        <v>60</v>
      </c>
      <c r="H514" s="181">
        <v>72</v>
      </c>
      <c r="I514" s="27"/>
    </row>
    <row r="515" spans="1:9" ht="37.5">
      <c r="A515" s="27"/>
      <c r="B515" s="181" t="s">
        <v>30</v>
      </c>
      <c r="C515" s="181" t="s">
        <v>725</v>
      </c>
      <c r="D515" s="181" t="s">
        <v>77</v>
      </c>
      <c r="E515" s="181" t="s">
        <v>20</v>
      </c>
      <c r="F515" s="181" t="s">
        <v>427</v>
      </c>
      <c r="G515" s="181">
        <v>50</v>
      </c>
      <c r="H515" s="181">
        <v>60</v>
      </c>
      <c r="I515" s="27"/>
    </row>
    <row r="516" spans="1:9" ht="37.5">
      <c r="A516" s="27"/>
      <c r="B516" s="181" t="s">
        <v>726</v>
      </c>
      <c r="C516" s="181" t="s">
        <v>727</v>
      </c>
      <c r="D516" s="181" t="s">
        <v>77</v>
      </c>
      <c r="E516" s="181" t="s">
        <v>20</v>
      </c>
      <c r="F516" s="181" t="s">
        <v>728</v>
      </c>
      <c r="G516" s="181">
        <v>55</v>
      </c>
      <c r="H516" s="181">
        <v>66</v>
      </c>
      <c r="I516" s="27"/>
    </row>
    <row r="517" spans="1:9" ht="18.75">
      <c r="A517" s="27"/>
      <c r="B517" s="181" t="s">
        <v>51</v>
      </c>
      <c r="C517" s="181" t="s">
        <v>390</v>
      </c>
      <c r="D517" s="181" t="s">
        <v>99</v>
      </c>
      <c r="E517" s="181" t="s">
        <v>20</v>
      </c>
      <c r="F517" s="181" t="s">
        <v>723</v>
      </c>
      <c r="G517" s="181">
        <v>25</v>
      </c>
      <c r="H517" s="181">
        <v>30</v>
      </c>
      <c r="I517" s="27"/>
    </row>
    <row r="518" spans="1:9" ht="18.75">
      <c r="A518" s="27"/>
      <c r="B518" s="242" t="s">
        <v>24</v>
      </c>
      <c r="C518" s="242" t="s">
        <v>25</v>
      </c>
      <c r="D518" s="182" t="s">
        <v>729</v>
      </c>
      <c r="E518" s="182" t="s">
        <v>20</v>
      </c>
      <c r="F518" s="182" t="s">
        <v>670</v>
      </c>
      <c r="G518" s="182">
        <v>35</v>
      </c>
      <c r="H518" s="181">
        <v>42</v>
      </c>
      <c r="I518" s="27"/>
    </row>
    <row r="519" spans="1:9" ht="18.75">
      <c r="A519" s="27"/>
      <c r="B519" s="242"/>
      <c r="C519" s="242"/>
      <c r="D519" s="182" t="s">
        <v>729</v>
      </c>
      <c r="E519" s="182" t="s">
        <v>20</v>
      </c>
      <c r="F519" s="182" t="s">
        <v>427</v>
      </c>
      <c r="G519" s="182">
        <v>50</v>
      </c>
      <c r="H519" s="181">
        <v>60</v>
      </c>
      <c r="I519" s="27"/>
    </row>
    <row r="520" spans="1:9" ht="18.75">
      <c r="A520" s="27"/>
      <c r="B520" s="242"/>
      <c r="C520" s="242"/>
      <c r="D520" s="181" t="s">
        <v>77</v>
      </c>
      <c r="E520" s="181" t="s">
        <v>20</v>
      </c>
      <c r="F520" s="181" t="s">
        <v>431</v>
      </c>
      <c r="G520" s="181">
        <v>60</v>
      </c>
      <c r="H520" s="181">
        <v>72</v>
      </c>
      <c r="I520" s="27"/>
    </row>
    <row r="521" spans="1:9" ht="18.75">
      <c r="A521" s="27"/>
      <c r="B521" s="242"/>
      <c r="C521" s="242"/>
      <c r="D521" s="181" t="s">
        <v>77</v>
      </c>
      <c r="E521" s="181" t="s">
        <v>20</v>
      </c>
      <c r="F521" s="181" t="s">
        <v>730</v>
      </c>
      <c r="G521" s="181">
        <v>70</v>
      </c>
      <c r="H521" s="181">
        <v>84</v>
      </c>
      <c r="I521" s="27"/>
    </row>
    <row r="522" spans="1:9" ht="18.75">
      <c r="A522" s="27"/>
      <c r="B522" s="181" t="s">
        <v>731</v>
      </c>
      <c r="C522" s="242"/>
      <c r="D522" s="181" t="s">
        <v>77</v>
      </c>
      <c r="E522" s="181" t="s">
        <v>20</v>
      </c>
      <c r="F522" s="181" t="s">
        <v>723</v>
      </c>
      <c r="G522" s="181">
        <v>25</v>
      </c>
      <c r="H522" s="181">
        <v>30</v>
      </c>
      <c r="I522" s="27"/>
    </row>
    <row r="523" spans="1:9" ht="18.75">
      <c r="A523" s="27"/>
      <c r="B523" s="181" t="s">
        <v>732</v>
      </c>
      <c r="C523" s="181" t="s">
        <v>733</v>
      </c>
      <c r="D523" s="181" t="s">
        <v>77</v>
      </c>
      <c r="E523" s="181" t="s">
        <v>20</v>
      </c>
      <c r="F523" s="181" t="s">
        <v>728</v>
      </c>
      <c r="G523" s="181">
        <v>45</v>
      </c>
      <c r="H523" s="181">
        <v>54</v>
      </c>
      <c r="I523" s="27"/>
    </row>
    <row r="524" spans="1:9" ht="18.75">
      <c r="A524" s="27"/>
      <c r="B524" s="242" t="s">
        <v>734</v>
      </c>
      <c r="C524" s="242" t="s">
        <v>735</v>
      </c>
      <c r="D524" s="182" t="s">
        <v>53</v>
      </c>
      <c r="E524" s="182" t="s">
        <v>20</v>
      </c>
      <c r="F524" s="182">
        <v>100</v>
      </c>
      <c r="G524" s="182">
        <v>30</v>
      </c>
      <c r="H524" s="181">
        <v>36</v>
      </c>
      <c r="I524" s="27"/>
    </row>
    <row r="525" spans="1:9" ht="18.75">
      <c r="A525" s="27"/>
      <c r="B525" s="242"/>
      <c r="C525" s="242"/>
      <c r="D525" s="182" t="s">
        <v>53</v>
      </c>
      <c r="E525" s="182" t="s">
        <v>20</v>
      </c>
      <c r="F525" s="182">
        <v>50</v>
      </c>
      <c r="G525" s="182">
        <v>20</v>
      </c>
      <c r="H525" s="181">
        <v>24</v>
      </c>
      <c r="I525" s="27"/>
    </row>
    <row r="526" spans="1:9" ht="18.75">
      <c r="A526" s="27"/>
      <c r="B526" s="182" t="s">
        <v>736</v>
      </c>
      <c r="C526" s="182" t="s">
        <v>737</v>
      </c>
      <c r="D526" s="182" t="s">
        <v>729</v>
      </c>
      <c r="E526" s="182" t="s">
        <v>20</v>
      </c>
      <c r="F526" s="182">
        <v>50</v>
      </c>
      <c r="G526" s="182">
        <v>35</v>
      </c>
      <c r="H526" s="181">
        <v>42</v>
      </c>
      <c r="I526" s="27"/>
    </row>
    <row r="527" spans="1:9" ht="18.75">
      <c r="A527" s="27"/>
      <c r="B527" s="182" t="s">
        <v>738</v>
      </c>
      <c r="C527" s="182" t="s">
        <v>739</v>
      </c>
      <c r="D527" s="182" t="s">
        <v>729</v>
      </c>
      <c r="E527" s="182" t="s">
        <v>20</v>
      </c>
      <c r="F527" s="182">
        <v>80</v>
      </c>
      <c r="G527" s="182">
        <v>80</v>
      </c>
      <c r="H527" s="181">
        <v>96</v>
      </c>
      <c r="I527" s="27"/>
    </row>
    <row r="528" spans="1:9" ht="18.75">
      <c r="A528" s="27"/>
      <c r="B528" s="242" t="s">
        <v>22</v>
      </c>
      <c r="C528" s="242" t="s">
        <v>23</v>
      </c>
      <c r="D528" s="182" t="s">
        <v>729</v>
      </c>
      <c r="E528" s="182" t="s">
        <v>20</v>
      </c>
      <c r="F528" s="182" t="s">
        <v>670</v>
      </c>
      <c r="G528" s="182">
        <v>25</v>
      </c>
      <c r="H528" s="181">
        <v>30</v>
      </c>
      <c r="I528" s="27"/>
    </row>
    <row r="529" spans="1:9" ht="19.5" thickBot="1">
      <c r="A529" s="20"/>
      <c r="B529" s="245"/>
      <c r="C529" s="245"/>
      <c r="D529" s="184" t="s">
        <v>77</v>
      </c>
      <c r="E529" s="184" t="s">
        <v>20</v>
      </c>
      <c r="F529" s="184" t="s">
        <v>427</v>
      </c>
      <c r="G529" s="184">
        <v>35</v>
      </c>
      <c r="H529" s="184">
        <v>42</v>
      </c>
      <c r="I529" s="20"/>
    </row>
    <row r="530" spans="1:9" ht="15.75">
      <c r="A530" s="27"/>
      <c r="B530" s="176" t="s">
        <v>0</v>
      </c>
      <c r="C530" s="246" t="s">
        <v>4</v>
      </c>
      <c r="D530" s="246"/>
      <c r="E530" s="246"/>
      <c r="F530" s="246"/>
      <c r="G530" s="246"/>
      <c r="H530" s="246"/>
      <c r="I530" s="27"/>
    </row>
    <row r="531" spans="1:9" ht="15.75">
      <c r="A531" s="27"/>
      <c r="B531" s="46" t="s">
        <v>325</v>
      </c>
      <c r="C531" s="247" t="s">
        <v>703</v>
      </c>
      <c r="D531" s="247"/>
      <c r="E531" s="247"/>
      <c r="F531" s="247"/>
      <c r="G531" s="247"/>
      <c r="H531" s="247"/>
      <c r="I531" s="27"/>
    </row>
    <row r="532" spans="1:9" ht="31.5">
      <c r="A532" s="27"/>
      <c r="B532" s="46" t="s">
        <v>327</v>
      </c>
      <c r="C532" s="274" t="s">
        <v>704</v>
      </c>
      <c r="D532" s="274"/>
      <c r="E532" s="274"/>
      <c r="F532" s="274"/>
      <c r="G532" s="274"/>
      <c r="H532" s="274"/>
      <c r="I532" s="27"/>
    </row>
    <row r="533" spans="1:9" ht="15">
      <c r="A533" s="27"/>
      <c r="B533" s="243" t="s">
        <v>1</v>
      </c>
      <c r="C533" s="243" t="s">
        <v>2</v>
      </c>
      <c r="D533" s="243" t="s">
        <v>3</v>
      </c>
      <c r="E533" s="243" t="s">
        <v>366</v>
      </c>
      <c r="F533" s="243" t="s">
        <v>329</v>
      </c>
      <c r="G533" s="243" t="s">
        <v>330</v>
      </c>
      <c r="H533" s="244" t="s">
        <v>331</v>
      </c>
      <c r="I533" s="27"/>
    </row>
    <row r="534" spans="1:9" ht="15">
      <c r="A534" s="27"/>
      <c r="B534" s="243"/>
      <c r="C534" s="243"/>
      <c r="D534" s="243"/>
      <c r="E534" s="243"/>
      <c r="F534" s="243"/>
      <c r="G534" s="243"/>
      <c r="H534" s="244"/>
      <c r="I534" s="27"/>
    </row>
    <row r="535" spans="1:9" ht="18.75">
      <c r="A535" s="27"/>
      <c r="B535" s="340" t="s">
        <v>368</v>
      </c>
      <c r="C535" s="340"/>
      <c r="D535" s="340"/>
      <c r="E535" s="340"/>
      <c r="F535" s="340"/>
      <c r="G535" s="340"/>
      <c r="H535" s="340"/>
      <c r="I535" s="27"/>
    </row>
    <row r="536" spans="1:9" ht="15.75">
      <c r="A536" s="27"/>
      <c r="B536" s="30"/>
      <c r="C536" s="30"/>
      <c r="D536" s="177"/>
      <c r="E536" s="177"/>
      <c r="F536" s="30"/>
      <c r="G536" s="30"/>
      <c r="H536" s="30"/>
      <c r="I536" s="27"/>
    </row>
    <row r="537" spans="1:9" ht="15.75">
      <c r="A537" s="27"/>
      <c r="B537" s="30"/>
      <c r="C537" s="30"/>
      <c r="D537" s="177"/>
      <c r="E537" s="177"/>
      <c r="F537" s="30"/>
      <c r="G537" s="30"/>
      <c r="H537" s="30"/>
      <c r="I537" s="27"/>
    </row>
    <row r="538" spans="1:9" ht="21">
      <c r="A538" s="27"/>
      <c r="B538" s="313" t="s">
        <v>65</v>
      </c>
      <c r="C538" s="313"/>
      <c r="D538" s="313"/>
      <c r="E538" s="313"/>
      <c r="F538" s="313"/>
      <c r="G538" s="313"/>
      <c r="H538" s="313"/>
      <c r="I538" s="27"/>
    </row>
    <row r="539" spans="1:9" ht="15.75">
      <c r="A539" s="27"/>
      <c r="B539" s="30" t="s">
        <v>705</v>
      </c>
      <c r="C539" s="30" t="s">
        <v>417</v>
      </c>
      <c r="D539" s="178" t="s">
        <v>706</v>
      </c>
      <c r="E539" s="177" t="s">
        <v>20</v>
      </c>
      <c r="F539" s="30">
        <v>50</v>
      </c>
      <c r="G539" s="30">
        <v>83.3</v>
      </c>
      <c r="H539" s="30">
        <v>100</v>
      </c>
      <c r="I539" s="27"/>
    </row>
    <row r="540" spans="1:9" ht="15.75">
      <c r="A540" s="27"/>
      <c r="B540" s="30" t="s">
        <v>707</v>
      </c>
      <c r="C540" s="30" t="s">
        <v>708</v>
      </c>
      <c r="D540" s="178" t="s">
        <v>706</v>
      </c>
      <c r="E540" s="177" t="s">
        <v>20</v>
      </c>
      <c r="F540" s="30">
        <v>70</v>
      </c>
      <c r="G540" s="30">
        <v>41.6</v>
      </c>
      <c r="H540" s="30">
        <v>50</v>
      </c>
      <c r="I540" s="27"/>
    </row>
    <row r="541" spans="1:9" ht="15.75">
      <c r="A541" s="27"/>
      <c r="B541" s="30" t="s">
        <v>709</v>
      </c>
      <c r="C541" s="30" t="s">
        <v>710</v>
      </c>
      <c r="D541" s="178" t="s">
        <v>706</v>
      </c>
      <c r="E541" s="177" t="s">
        <v>20</v>
      </c>
      <c r="F541" s="30">
        <v>70</v>
      </c>
      <c r="G541" s="30">
        <v>50</v>
      </c>
      <c r="H541" s="30">
        <v>60</v>
      </c>
      <c r="I541" s="27"/>
    </row>
    <row r="542" spans="1:9" ht="15.75">
      <c r="A542" s="27"/>
      <c r="B542" s="30" t="s">
        <v>711</v>
      </c>
      <c r="C542" s="30" t="s">
        <v>712</v>
      </c>
      <c r="D542" s="178" t="s">
        <v>706</v>
      </c>
      <c r="E542" s="177" t="s">
        <v>20</v>
      </c>
      <c r="F542" s="30">
        <v>50</v>
      </c>
      <c r="G542" s="30">
        <v>41.6</v>
      </c>
      <c r="H542" s="30">
        <v>50</v>
      </c>
      <c r="I542" s="27"/>
    </row>
    <row r="543" spans="1:9" ht="15.75">
      <c r="A543" s="27"/>
      <c r="B543" s="30" t="s">
        <v>274</v>
      </c>
      <c r="C543" s="30" t="s">
        <v>713</v>
      </c>
      <c r="D543" s="178" t="s">
        <v>706</v>
      </c>
      <c r="E543" s="177" t="s">
        <v>20</v>
      </c>
      <c r="F543" s="30">
        <v>50</v>
      </c>
      <c r="G543" s="30">
        <v>50</v>
      </c>
      <c r="H543" s="30">
        <v>60</v>
      </c>
      <c r="I543" s="27"/>
    </row>
    <row r="544" spans="1:9" ht="15.75">
      <c r="A544" s="27"/>
      <c r="B544" s="30" t="s">
        <v>714</v>
      </c>
      <c r="C544" s="30" t="s">
        <v>715</v>
      </c>
      <c r="D544" s="178" t="s">
        <v>706</v>
      </c>
      <c r="E544" s="177" t="s">
        <v>20</v>
      </c>
      <c r="F544" s="30">
        <v>100</v>
      </c>
      <c r="G544" s="30">
        <v>12.5</v>
      </c>
      <c r="H544" s="30">
        <v>15</v>
      </c>
      <c r="I544" s="27"/>
    </row>
    <row r="545" spans="1:9" ht="15.75">
      <c r="A545" s="27"/>
      <c r="B545" s="30" t="s">
        <v>349</v>
      </c>
      <c r="C545" s="30" t="s">
        <v>716</v>
      </c>
      <c r="D545" s="178" t="s">
        <v>77</v>
      </c>
      <c r="E545" s="177" t="s">
        <v>20</v>
      </c>
      <c r="F545" s="30">
        <v>1000</v>
      </c>
      <c r="G545" s="30">
        <v>4.1</v>
      </c>
      <c r="H545" s="30">
        <v>5</v>
      </c>
      <c r="I545" s="27"/>
    </row>
    <row r="546" spans="1:9" ht="16.5" thickBot="1">
      <c r="A546" s="20"/>
      <c r="B546" s="174" t="s">
        <v>353</v>
      </c>
      <c r="C546" s="174" t="s">
        <v>717</v>
      </c>
      <c r="D546" s="179" t="s">
        <v>77</v>
      </c>
      <c r="E546" s="180" t="s">
        <v>20</v>
      </c>
      <c r="F546" s="174">
        <v>10</v>
      </c>
      <c r="G546" s="174">
        <v>41.6</v>
      </c>
      <c r="H546" s="174">
        <v>50</v>
      </c>
      <c r="I546" s="20"/>
    </row>
    <row r="547" spans="1:9" ht="15.75">
      <c r="A547" s="27"/>
      <c r="B547" s="176" t="s">
        <v>0</v>
      </c>
      <c r="C547" s="246" t="s">
        <v>4</v>
      </c>
      <c r="D547" s="246"/>
      <c r="E547" s="246"/>
      <c r="F547" s="246"/>
      <c r="G547" s="246"/>
      <c r="H547" s="246"/>
      <c r="I547" s="246"/>
    </row>
    <row r="548" spans="1:9" ht="15.75">
      <c r="A548" s="27"/>
      <c r="B548" s="46" t="s">
        <v>325</v>
      </c>
      <c r="C548" s="247" t="s">
        <v>740</v>
      </c>
      <c r="D548" s="247"/>
      <c r="E548" s="247"/>
      <c r="F548" s="247"/>
      <c r="G548" s="247"/>
      <c r="H548" s="247"/>
      <c r="I548" s="247"/>
    </row>
    <row r="549" spans="1:9" ht="31.5">
      <c r="A549" s="27"/>
      <c r="B549" s="46" t="s">
        <v>327</v>
      </c>
      <c r="C549" s="248" t="s">
        <v>741</v>
      </c>
      <c r="D549" s="248"/>
      <c r="E549" s="248"/>
      <c r="F549" s="248"/>
      <c r="G549" s="248"/>
      <c r="H549" s="248"/>
      <c r="I549" s="248"/>
    </row>
    <row r="550" spans="1:9" ht="15">
      <c r="A550" s="27"/>
      <c r="B550" s="243" t="s">
        <v>1</v>
      </c>
      <c r="C550" s="243" t="s">
        <v>2</v>
      </c>
      <c r="D550" s="243" t="s">
        <v>3</v>
      </c>
      <c r="E550" s="243" t="s">
        <v>366</v>
      </c>
      <c r="F550" s="243" t="s">
        <v>329</v>
      </c>
      <c r="G550" s="243" t="s">
        <v>367</v>
      </c>
      <c r="H550" s="243" t="s">
        <v>330</v>
      </c>
      <c r="I550" s="244" t="s">
        <v>331</v>
      </c>
    </row>
    <row r="551" spans="1:9" ht="15">
      <c r="A551" s="27"/>
      <c r="B551" s="243"/>
      <c r="C551" s="243"/>
      <c r="D551" s="243"/>
      <c r="E551" s="243"/>
      <c r="F551" s="243"/>
      <c r="G551" s="243"/>
      <c r="H551" s="243"/>
      <c r="I551" s="244"/>
    </row>
    <row r="552" spans="1:9" ht="21">
      <c r="A552" s="27"/>
      <c r="B552" s="298" t="s">
        <v>368</v>
      </c>
      <c r="C552" s="298"/>
      <c r="D552" s="298"/>
      <c r="E552" s="298"/>
      <c r="F552" s="298"/>
      <c r="G552" s="298"/>
      <c r="H552" s="298"/>
      <c r="I552" s="298"/>
    </row>
    <row r="553" spans="1:9" ht="15.75">
      <c r="A553" s="27"/>
      <c r="B553" s="30"/>
      <c r="C553" s="30"/>
      <c r="D553" s="177"/>
      <c r="E553" s="177"/>
      <c r="F553" s="177"/>
      <c r="G553" s="30"/>
      <c r="H553" s="30"/>
      <c r="I553" s="30"/>
    </row>
    <row r="554" spans="1:9" ht="15.75">
      <c r="A554" s="27"/>
      <c r="B554" s="30"/>
      <c r="C554" s="30"/>
      <c r="D554" s="177"/>
      <c r="E554" s="177"/>
      <c r="F554" s="177"/>
      <c r="G554" s="30"/>
      <c r="H554" s="30"/>
      <c r="I554" s="30"/>
    </row>
    <row r="555" spans="1:9" ht="21">
      <c r="A555" s="27"/>
      <c r="B555" s="298" t="s">
        <v>65</v>
      </c>
      <c r="C555" s="298"/>
      <c r="D555" s="298"/>
      <c r="E555" s="298"/>
      <c r="F555" s="298"/>
      <c r="G555" s="298"/>
      <c r="H555" s="298"/>
      <c r="I555" s="298"/>
    </row>
    <row r="556" spans="1:9" ht="15.75">
      <c r="A556" s="27"/>
      <c r="B556" s="30" t="s">
        <v>214</v>
      </c>
      <c r="C556" s="30" t="s">
        <v>210</v>
      </c>
      <c r="D556" s="178" t="s">
        <v>77</v>
      </c>
      <c r="E556" s="177" t="s">
        <v>20</v>
      </c>
      <c r="F556" s="177" t="s">
        <v>21</v>
      </c>
      <c r="G556" s="30">
        <v>400</v>
      </c>
      <c r="H556" s="30">
        <v>53.33</v>
      </c>
      <c r="I556" s="30">
        <v>64</v>
      </c>
    </row>
    <row r="557" spans="1:9" ht="15.75">
      <c r="A557" s="27"/>
      <c r="B557" s="30" t="s">
        <v>138</v>
      </c>
      <c r="C557" s="30" t="s">
        <v>417</v>
      </c>
      <c r="D557" s="178" t="s">
        <v>77</v>
      </c>
      <c r="E557" s="177" t="s">
        <v>20</v>
      </c>
      <c r="F557" s="177" t="s">
        <v>140</v>
      </c>
      <c r="G557" s="30">
        <v>550</v>
      </c>
      <c r="H557" s="30">
        <v>58.33</v>
      </c>
      <c r="I557" s="30">
        <v>70</v>
      </c>
    </row>
    <row r="558" spans="1:9" ht="15.75">
      <c r="A558" s="27"/>
      <c r="B558" s="30" t="s">
        <v>189</v>
      </c>
      <c r="C558" s="30" t="s">
        <v>190</v>
      </c>
      <c r="D558" s="178" t="s">
        <v>77</v>
      </c>
      <c r="E558" s="177" t="s">
        <v>20</v>
      </c>
      <c r="F558" s="177" t="s">
        <v>96</v>
      </c>
      <c r="G558" s="30">
        <v>600</v>
      </c>
      <c r="H558" s="30">
        <v>55</v>
      </c>
      <c r="I558" s="30">
        <v>66</v>
      </c>
    </row>
    <row r="559" spans="1:9" ht="15.75">
      <c r="A559" s="27"/>
      <c r="B559" s="30" t="s">
        <v>196</v>
      </c>
      <c r="C559" s="30" t="s">
        <v>197</v>
      </c>
      <c r="D559" s="178" t="s">
        <v>77</v>
      </c>
      <c r="E559" s="177" t="s">
        <v>20</v>
      </c>
      <c r="F559" s="177" t="s">
        <v>101</v>
      </c>
      <c r="G559" s="30">
        <v>300</v>
      </c>
      <c r="H559" s="30">
        <v>50</v>
      </c>
      <c r="I559" s="30">
        <v>60</v>
      </c>
    </row>
    <row r="560" spans="1:9" ht="15.75">
      <c r="A560" s="27"/>
      <c r="B560" s="30" t="s">
        <v>107</v>
      </c>
      <c r="C560" s="30" t="s">
        <v>103</v>
      </c>
      <c r="D560" s="178" t="s">
        <v>77</v>
      </c>
      <c r="E560" s="177" t="s">
        <v>20</v>
      </c>
      <c r="F560" s="177" t="s">
        <v>85</v>
      </c>
      <c r="G560" s="30">
        <v>50</v>
      </c>
      <c r="H560" s="30">
        <v>73.33</v>
      </c>
      <c r="I560" s="30">
        <v>88</v>
      </c>
    </row>
    <row r="561" spans="1:9" ht="15.75">
      <c r="A561" s="27"/>
      <c r="B561" s="30" t="s">
        <v>742</v>
      </c>
      <c r="C561" s="30" t="s">
        <v>743</v>
      </c>
      <c r="D561" s="178" t="s">
        <v>77</v>
      </c>
      <c r="E561" s="177" t="s">
        <v>20</v>
      </c>
      <c r="F561" s="177" t="s">
        <v>140</v>
      </c>
      <c r="G561" s="30">
        <v>80</v>
      </c>
      <c r="H561" s="30">
        <v>47.5</v>
      </c>
      <c r="I561" s="30">
        <v>57</v>
      </c>
    </row>
    <row r="562" spans="1:9" ht="15.75">
      <c r="A562" s="27"/>
      <c r="B562" s="30" t="s">
        <v>307</v>
      </c>
      <c r="C562" s="30" t="s">
        <v>744</v>
      </c>
      <c r="D562" s="178" t="s">
        <v>53</v>
      </c>
      <c r="E562" s="177" t="s">
        <v>20</v>
      </c>
      <c r="F562" s="177" t="s">
        <v>640</v>
      </c>
      <c r="G562" s="30">
        <v>600</v>
      </c>
      <c r="H562" s="30">
        <v>36.67</v>
      </c>
      <c r="I562" s="30">
        <v>44</v>
      </c>
    </row>
    <row r="563" spans="1:9" ht="16.5" thickBot="1">
      <c r="A563" s="20"/>
      <c r="B563" s="174" t="s">
        <v>218</v>
      </c>
      <c r="C563" s="174" t="s">
        <v>745</v>
      </c>
      <c r="D563" s="179" t="s">
        <v>77</v>
      </c>
      <c r="E563" s="180" t="s">
        <v>20</v>
      </c>
      <c r="F563" s="180" t="s">
        <v>62</v>
      </c>
      <c r="G563" s="174">
        <v>500</v>
      </c>
      <c r="H563" s="174">
        <v>83.33</v>
      </c>
      <c r="I563" s="174">
        <v>100</v>
      </c>
    </row>
    <row r="564" spans="2:10" ht="19.5" customHeight="1" thickBot="1">
      <c r="B564" s="185" t="s">
        <v>67</v>
      </c>
      <c r="C564" s="309" t="s">
        <v>502</v>
      </c>
      <c r="D564" s="309"/>
      <c r="E564" s="309"/>
      <c r="F564" s="309"/>
      <c r="G564" s="309"/>
      <c r="H564" s="309"/>
      <c r="I564" s="309"/>
      <c r="J564" s="85"/>
    </row>
    <row r="565" spans="2:9" ht="37.5" customHeight="1">
      <c r="B565" s="60" t="s">
        <v>421</v>
      </c>
      <c r="C565" s="310" t="s">
        <v>503</v>
      </c>
      <c r="D565" s="311"/>
      <c r="E565" s="311"/>
      <c r="F565" s="311"/>
      <c r="G565" s="311"/>
      <c r="H565" s="311"/>
      <c r="I565" s="311"/>
    </row>
    <row r="566" spans="2:8" ht="18.75">
      <c r="B566" s="60" t="s">
        <v>422</v>
      </c>
      <c r="C566" s="306" t="s">
        <v>504</v>
      </c>
      <c r="D566" s="307"/>
      <c r="E566" s="307"/>
      <c r="F566" s="307"/>
      <c r="G566" s="307"/>
      <c r="H566" s="308"/>
    </row>
    <row r="567" spans="2:9" ht="18.75">
      <c r="B567" s="312" t="s">
        <v>457</v>
      </c>
      <c r="C567" s="312" t="s">
        <v>458</v>
      </c>
      <c r="D567" s="312" t="s">
        <v>459</v>
      </c>
      <c r="E567" s="312" t="s">
        <v>460</v>
      </c>
      <c r="F567" s="312" t="s">
        <v>329</v>
      </c>
      <c r="G567" s="312" t="s">
        <v>330</v>
      </c>
      <c r="H567" s="339" t="s">
        <v>331</v>
      </c>
      <c r="I567" s="64" t="s">
        <v>461</v>
      </c>
    </row>
    <row r="568" spans="2:9" ht="18.75">
      <c r="B568" s="312"/>
      <c r="C568" s="312"/>
      <c r="D568" s="312"/>
      <c r="E568" s="312"/>
      <c r="F568" s="312"/>
      <c r="G568" s="312"/>
      <c r="H568" s="339"/>
      <c r="I568" s="65" t="s">
        <v>462</v>
      </c>
    </row>
    <row r="569" spans="2:9" ht="21">
      <c r="B569" s="313" t="s">
        <v>368</v>
      </c>
      <c r="C569" s="313"/>
      <c r="D569" s="313"/>
      <c r="E569" s="313"/>
      <c r="F569" s="313"/>
      <c r="G569" s="313"/>
      <c r="H569" s="313"/>
      <c r="I569" s="314"/>
    </row>
    <row r="570" spans="2:9" ht="56.25">
      <c r="B570" s="66" t="s">
        <v>463</v>
      </c>
      <c r="C570" s="66" t="s">
        <v>464</v>
      </c>
      <c r="D570" s="66" t="s">
        <v>465</v>
      </c>
      <c r="E570" s="66" t="s">
        <v>20</v>
      </c>
      <c r="F570" s="66" t="s">
        <v>466</v>
      </c>
      <c r="G570" s="67">
        <v>0.64</v>
      </c>
      <c r="H570" s="68">
        <v>0.8</v>
      </c>
      <c r="I570" s="69">
        <v>4000</v>
      </c>
    </row>
    <row r="571" spans="2:9" ht="21">
      <c r="B571" s="303" t="s">
        <v>65</v>
      </c>
      <c r="C571" s="304"/>
      <c r="D571" s="304"/>
      <c r="E571" s="304"/>
      <c r="F571" s="304"/>
      <c r="G571" s="304"/>
      <c r="H571" s="304"/>
      <c r="I571" s="305"/>
    </row>
    <row r="572" spans="2:9" ht="18.75">
      <c r="B572" s="70" t="s">
        <v>467</v>
      </c>
      <c r="C572" s="71" t="s">
        <v>468</v>
      </c>
      <c r="D572" s="72" t="s">
        <v>469</v>
      </c>
      <c r="E572" s="71" t="s">
        <v>20</v>
      </c>
      <c r="F572" s="71" t="s">
        <v>470</v>
      </c>
      <c r="G572" s="73">
        <v>24</v>
      </c>
      <c r="H572" s="74">
        <v>30</v>
      </c>
      <c r="I572" s="75">
        <v>10</v>
      </c>
    </row>
    <row r="573" spans="2:9" ht="18.75">
      <c r="B573" s="70" t="s">
        <v>471</v>
      </c>
      <c r="C573" s="76" t="s">
        <v>472</v>
      </c>
      <c r="D573" s="72" t="s">
        <v>473</v>
      </c>
      <c r="E573" s="71" t="s">
        <v>20</v>
      </c>
      <c r="F573" s="71" t="s">
        <v>470</v>
      </c>
      <c r="G573" s="77">
        <v>32</v>
      </c>
      <c r="H573" s="74">
        <v>40</v>
      </c>
      <c r="I573" s="75">
        <v>25</v>
      </c>
    </row>
    <row r="574" spans="2:9" ht="18.75">
      <c r="B574" s="70" t="s">
        <v>474</v>
      </c>
      <c r="C574" s="78" t="s">
        <v>260</v>
      </c>
      <c r="D574" s="72" t="s">
        <v>473</v>
      </c>
      <c r="E574" s="71" t="s">
        <v>20</v>
      </c>
      <c r="F574" s="71" t="s">
        <v>470</v>
      </c>
      <c r="G574" s="77">
        <v>24</v>
      </c>
      <c r="H574" s="74">
        <v>30</v>
      </c>
      <c r="I574" s="79">
        <v>50</v>
      </c>
    </row>
    <row r="575" spans="2:9" ht="18.75">
      <c r="B575" s="70" t="s">
        <v>341</v>
      </c>
      <c r="C575" s="78" t="s">
        <v>342</v>
      </c>
      <c r="D575" s="72" t="s">
        <v>473</v>
      </c>
      <c r="E575" s="71" t="s">
        <v>20</v>
      </c>
      <c r="F575" s="71" t="s">
        <v>470</v>
      </c>
      <c r="G575" s="77">
        <v>16</v>
      </c>
      <c r="H575" s="74">
        <v>20</v>
      </c>
      <c r="I575" s="79">
        <v>80</v>
      </c>
    </row>
    <row r="576" spans="2:9" ht="56.25">
      <c r="B576" s="70" t="s">
        <v>475</v>
      </c>
      <c r="C576" s="80" t="s">
        <v>476</v>
      </c>
      <c r="D576" s="72" t="s">
        <v>477</v>
      </c>
      <c r="E576" s="71" t="s">
        <v>20</v>
      </c>
      <c r="F576" s="71" t="s">
        <v>478</v>
      </c>
      <c r="G576" s="77">
        <v>64</v>
      </c>
      <c r="H576" s="74">
        <v>80</v>
      </c>
      <c r="I576" s="79">
        <v>60</v>
      </c>
    </row>
    <row r="577" spans="2:9" ht="18.75">
      <c r="B577" s="70" t="s">
        <v>307</v>
      </c>
      <c r="C577" s="80" t="s">
        <v>306</v>
      </c>
      <c r="D577" s="72" t="s">
        <v>469</v>
      </c>
      <c r="E577" s="71" t="s">
        <v>20</v>
      </c>
      <c r="F577" s="71" t="s">
        <v>479</v>
      </c>
      <c r="G577" s="77">
        <v>24</v>
      </c>
      <c r="H577" s="74">
        <v>30</v>
      </c>
      <c r="I577" s="79">
        <v>80</v>
      </c>
    </row>
    <row r="578" spans="2:9" ht="18.75">
      <c r="B578" s="70" t="s">
        <v>480</v>
      </c>
      <c r="C578" s="80" t="s">
        <v>481</v>
      </c>
      <c r="D578" s="72" t="s">
        <v>473</v>
      </c>
      <c r="E578" s="71" t="s">
        <v>20</v>
      </c>
      <c r="F578" s="71" t="s">
        <v>470</v>
      </c>
      <c r="G578" s="77">
        <v>24</v>
      </c>
      <c r="H578" s="74">
        <v>30</v>
      </c>
      <c r="I578" s="79">
        <v>80</v>
      </c>
    </row>
    <row r="579" spans="2:9" ht="18.75">
      <c r="B579" s="70" t="s">
        <v>107</v>
      </c>
      <c r="C579" s="80" t="s">
        <v>482</v>
      </c>
      <c r="D579" s="81" t="s">
        <v>483</v>
      </c>
      <c r="E579" s="71" t="s">
        <v>20</v>
      </c>
      <c r="F579" s="71" t="s">
        <v>478</v>
      </c>
      <c r="G579" s="77">
        <v>40</v>
      </c>
      <c r="H579" s="74">
        <v>50</v>
      </c>
      <c r="I579" s="79">
        <v>30</v>
      </c>
    </row>
    <row r="580" spans="2:9" ht="37.5">
      <c r="B580" s="70" t="s">
        <v>484</v>
      </c>
      <c r="C580" s="80" t="s">
        <v>485</v>
      </c>
      <c r="D580" s="81" t="s">
        <v>483</v>
      </c>
      <c r="E580" s="71" t="s">
        <v>20</v>
      </c>
      <c r="F580" s="71" t="s">
        <v>486</v>
      </c>
      <c r="G580" s="77">
        <v>48</v>
      </c>
      <c r="H580" s="74">
        <v>60</v>
      </c>
      <c r="I580" s="79">
        <v>20</v>
      </c>
    </row>
    <row r="581" spans="2:9" ht="37.5">
      <c r="B581" s="70" t="s">
        <v>384</v>
      </c>
      <c r="C581" s="80" t="s">
        <v>487</v>
      </c>
      <c r="D581" s="72" t="s">
        <v>477</v>
      </c>
      <c r="E581" s="71" t="s">
        <v>20</v>
      </c>
      <c r="F581" s="71" t="s">
        <v>478</v>
      </c>
      <c r="G581" s="77">
        <v>80</v>
      </c>
      <c r="H581" s="74">
        <v>100</v>
      </c>
      <c r="I581" s="79">
        <v>200</v>
      </c>
    </row>
    <row r="582" spans="2:9" ht="37.5">
      <c r="B582" s="70" t="s">
        <v>488</v>
      </c>
      <c r="C582" s="80" t="s">
        <v>489</v>
      </c>
      <c r="D582" s="72" t="s">
        <v>477</v>
      </c>
      <c r="E582" s="71" t="s">
        <v>20</v>
      </c>
      <c r="F582" s="71" t="s">
        <v>478</v>
      </c>
      <c r="G582" s="77">
        <v>40</v>
      </c>
      <c r="H582" s="74">
        <v>50</v>
      </c>
      <c r="I582" s="79">
        <v>50</v>
      </c>
    </row>
    <row r="583" spans="2:9" ht="18.75">
      <c r="B583" s="82" t="s">
        <v>490</v>
      </c>
      <c r="C583" s="80" t="s">
        <v>491</v>
      </c>
      <c r="D583" s="83" t="s">
        <v>483</v>
      </c>
      <c r="E583" s="84" t="s">
        <v>20</v>
      </c>
      <c r="F583" s="71" t="s">
        <v>478</v>
      </c>
      <c r="G583" s="77">
        <v>64</v>
      </c>
      <c r="H583" s="74">
        <v>80</v>
      </c>
      <c r="I583" s="79">
        <v>300</v>
      </c>
    </row>
    <row r="584" spans="2:9" ht="18.75">
      <c r="B584" s="70" t="s">
        <v>490</v>
      </c>
      <c r="C584" s="80" t="s">
        <v>491</v>
      </c>
      <c r="D584" s="81" t="s">
        <v>483</v>
      </c>
      <c r="E584" s="71" t="s">
        <v>20</v>
      </c>
      <c r="F584" s="71" t="s">
        <v>492</v>
      </c>
      <c r="G584" s="77">
        <v>80</v>
      </c>
      <c r="H584" s="74">
        <v>100</v>
      </c>
      <c r="I584" s="79">
        <v>100</v>
      </c>
    </row>
    <row r="585" spans="2:9" ht="37.5">
      <c r="B585" s="70" t="s">
        <v>493</v>
      </c>
      <c r="C585" s="78" t="s">
        <v>494</v>
      </c>
      <c r="D585" s="81" t="s">
        <v>483</v>
      </c>
      <c r="E585" s="71" t="s">
        <v>20</v>
      </c>
      <c r="F585" s="71" t="s">
        <v>479</v>
      </c>
      <c r="G585" s="77">
        <v>48</v>
      </c>
      <c r="H585" s="74">
        <v>60</v>
      </c>
      <c r="I585" s="79">
        <v>20</v>
      </c>
    </row>
    <row r="586" spans="2:9" ht="37.5">
      <c r="B586" s="70" t="s">
        <v>495</v>
      </c>
      <c r="C586" s="78" t="s">
        <v>496</v>
      </c>
      <c r="D586" s="72" t="s">
        <v>477</v>
      </c>
      <c r="E586" s="71" t="s">
        <v>20</v>
      </c>
      <c r="F586" s="71" t="s">
        <v>478</v>
      </c>
      <c r="G586" s="77">
        <v>48</v>
      </c>
      <c r="H586" s="74">
        <v>60</v>
      </c>
      <c r="I586" s="79">
        <v>30</v>
      </c>
    </row>
    <row r="587" spans="2:9" ht="37.5">
      <c r="B587" s="70" t="s">
        <v>497</v>
      </c>
      <c r="C587" s="80" t="s">
        <v>498</v>
      </c>
      <c r="D587" s="72" t="s">
        <v>477</v>
      </c>
      <c r="E587" s="71" t="s">
        <v>20</v>
      </c>
      <c r="F587" s="71" t="s">
        <v>479</v>
      </c>
      <c r="G587" s="77">
        <v>56</v>
      </c>
      <c r="H587" s="74">
        <v>70</v>
      </c>
      <c r="I587" s="79">
        <v>20</v>
      </c>
    </row>
    <row r="588" spans="1:9" ht="18.75">
      <c r="A588" s="27"/>
      <c r="B588" s="70" t="s">
        <v>499</v>
      </c>
      <c r="C588" s="78" t="s">
        <v>190</v>
      </c>
      <c r="D588" s="81" t="s">
        <v>483</v>
      </c>
      <c r="E588" s="71" t="s">
        <v>20</v>
      </c>
      <c r="F588" s="71" t="s">
        <v>470</v>
      </c>
      <c r="G588" s="77">
        <v>24</v>
      </c>
      <c r="H588" s="74">
        <v>30</v>
      </c>
      <c r="I588" s="79">
        <v>50</v>
      </c>
    </row>
    <row r="589" spans="1:9" ht="19.5" thickBot="1">
      <c r="A589" s="20"/>
      <c r="B589" s="222" t="s">
        <v>500</v>
      </c>
      <c r="C589" s="223" t="s">
        <v>501</v>
      </c>
      <c r="D589" s="224" t="s">
        <v>483</v>
      </c>
      <c r="E589" s="226" t="s">
        <v>20</v>
      </c>
      <c r="F589" s="226" t="s">
        <v>391</v>
      </c>
      <c r="G589" s="227">
        <v>64</v>
      </c>
      <c r="H589" s="228">
        <v>80</v>
      </c>
      <c r="I589" s="229">
        <v>5</v>
      </c>
    </row>
  </sheetData>
  <sheetProtection/>
  <mergeCells count="186">
    <mergeCell ref="B555:I555"/>
    <mergeCell ref="B533:B534"/>
    <mergeCell ref="G533:G534"/>
    <mergeCell ref="B552:I552"/>
    <mergeCell ref="C532:H532"/>
    <mergeCell ref="B535:H535"/>
    <mergeCell ref="B538:H538"/>
    <mergeCell ref="D533:D534"/>
    <mergeCell ref="E533:E534"/>
    <mergeCell ref="F533:F534"/>
    <mergeCell ref="B75:B76"/>
    <mergeCell ref="C408:H408"/>
    <mergeCell ref="C409:H409"/>
    <mergeCell ref="C410:H410"/>
    <mergeCell ref="C355:H355"/>
    <mergeCell ref="D47:D48"/>
    <mergeCell ref="B62:B63"/>
    <mergeCell ref="C62:C63"/>
    <mergeCell ref="C299:I299"/>
    <mergeCell ref="E47:E48"/>
    <mergeCell ref="C82:I82"/>
    <mergeCell ref="C276:I276"/>
    <mergeCell ref="C277:I277"/>
    <mergeCell ref="C72:C73"/>
    <mergeCell ref="D72:D73"/>
    <mergeCell ref="H357:H358"/>
    <mergeCell ref="B384:H384"/>
    <mergeCell ref="G300:G301"/>
    <mergeCell ref="B350:I350"/>
    <mergeCell ref="F357:F358"/>
    <mergeCell ref="E357:E358"/>
    <mergeCell ref="H300:H301"/>
    <mergeCell ref="I300:I301"/>
    <mergeCell ref="D300:D301"/>
    <mergeCell ref="E300:E301"/>
    <mergeCell ref="C75:C76"/>
    <mergeCell ref="D75:D76"/>
    <mergeCell ref="E75:E76"/>
    <mergeCell ref="B569:I569"/>
    <mergeCell ref="F567:F568"/>
    <mergeCell ref="G567:G568"/>
    <mergeCell ref="C356:H356"/>
    <mergeCell ref="G357:G358"/>
    <mergeCell ref="G348:G349"/>
    <mergeCell ref="H348:H349"/>
    <mergeCell ref="B571:I571"/>
    <mergeCell ref="C566:H566"/>
    <mergeCell ref="C564:I564"/>
    <mergeCell ref="C565:I565"/>
    <mergeCell ref="B567:B568"/>
    <mergeCell ref="C567:C568"/>
    <mergeCell ref="D567:D568"/>
    <mergeCell ref="E567:E568"/>
    <mergeCell ref="H567:H568"/>
    <mergeCell ref="I250:I251"/>
    <mergeCell ref="C247:I247"/>
    <mergeCell ref="C248:I248"/>
    <mergeCell ref="C249:I249"/>
    <mergeCell ref="H250:H251"/>
    <mergeCell ref="H33:H34"/>
    <mergeCell ref="E250:E251"/>
    <mergeCell ref="F250:F251"/>
    <mergeCell ref="G250:G251"/>
    <mergeCell ref="E72:E73"/>
    <mergeCell ref="C32:I32"/>
    <mergeCell ref="B47:B48"/>
    <mergeCell ref="C47:C48"/>
    <mergeCell ref="B35:I35"/>
    <mergeCell ref="B36:B37"/>
    <mergeCell ref="C36:C37"/>
    <mergeCell ref="B41:B43"/>
    <mergeCell ref="C41:C43"/>
    <mergeCell ref="C33:C34"/>
    <mergeCell ref="D33:D34"/>
    <mergeCell ref="B23:B24"/>
    <mergeCell ref="C23:C24"/>
    <mergeCell ref="C14:C15"/>
    <mergeCell ref="C31:I31"/>
    <mergeCell ref="I33:I34"/>
    <mergeCell ref="B33:B34"/>
    <mergeCell ref="C83:I83"/>
    <mergeCell ref="D62:D63"/>
    <mergeCell ref="C51:C52"/>
    <mergeCell ref="E62:E63"/>
    <mergeCell ref="D51:D52"/>
    <mergeCell ref="E33:E34"/>
    <mergeCell ref="F33:F34"/>
    <mergeCell ref="G33:G34"/>
    <mergeCell ref="B1:I1"/>
    <mergeCell ref="B7:I7"/>
    <mergeCell ref="C2:I2"/>
    <mergeCell ref="C3:I3"/>
    <mergeCell ref="B4:B5"/>
    <mergeCell ref="C5:I5"/>
    <mergeCell ref="C4:I4"/>
    <mergeCell ref="E51:E52"/>
    <mergeCell ref="C300:C301"/>
    <mergeCell ref="B53:B54"/>
    <mergeCell ref="C53:C54"/>
    <mergeCell ref="B51:B52"/>
    <mergeCell ref="B72:B73"/>
    <mergeCell ref="B250:B251"/>
    <mergeCell ref="C250:C251"/>
    <mergeCell ref="D250:D251"/>
    <mergeCell ref="B278:B279"/>
    <mergeCell ref="B348:B349"/>
    <mergeCell ref="C348:C349"/>
    <mergeCell ref="B302:I302"/>
    <mergeCell ref="B306:I306"/>
    <mergeCell ref="C346:I346"/>
    <mergeCell ref="D348:D349"/>
    <mergeCell ref="E348:E349"/>
    <mergeCell ref="F348:F349"/>
    <mergeCell ref="C528:C529"/>
    <mergeCell ref="B518:B521"/>
    <mergeCell ref="C518:C522"/>
    <mergeCell ref="A2:A30"/>
    <mergeCell ref="B10:B11"/>
    <mergeCell ref="C10:C11"/>
    <mergeCell ref="B14:B15"/>
    <mergeCell ref="B20:B21"/>
    <mergeCell ref="C20:C21"/>
    <mergeCell ref="C347:I347"/>
    <mergeCell ref="I348:I349"/>
    <mergeCell ref="G278:G279"/>
    <mergeCell ref="C278:C279"/>
    <mergeCell ref="D278:D279"/>
    <mergeCell ref="C298:I298"/>
    <mergeCell ref="H278:H279"/>
    <mergeCell ref="B280:I280"/>
    <mergeCell ref="B300:B301"/>
    <mergeCell ref="I278:I279"/>
    <mergeCell ref="F278:F279"/>
    <mergeCell ref="F300:F301"/>
    <mergeCell ref="E278:E279"/>
    <mergeCell ref="B359:H359"/>
    <mergeCell ref="B412:H412"/>
    <mergeCell ref="B363:H363"/>
    <mergeCell ref="B465:H465"/>
    <mergeCell ref="C458:H458"/>
    <mergeCell ref="B462:H462"/>
    <mergeCell ref="C430:H430"/>
    <mergeCell ref="C431:H431"/>
    <mergeCell ref="B433:H433"/>
    <mergeCell ref="C459:H459"/>
    <mergeCell ref="C530:H530"/>
    <mergeCell ref="C531:H531"/>
    <mergeCell ref="C507:H507"/>
    <mergeCell ref="C508:H508"/>
    <mergeCell ref="C513:C514"/>
    <mergeCell ref="G510:G511"/>
    <mergeCell ref="B512:H512"/>
    <mergeCell ref="B513:B514"/>
    <mergeCell ref="B503:H503"/>
    <mergeCell ref="E510:E511"/>
    <mergeCell ref="F510:F511"/>
    <mergeCell ref="C484:H484"/>
    <mergeCell ref="C485:H485"/>
    <mergeCell ref="C486:H486"/>
    <mergeCell ref="C509:H509"/>
    <mergeCell ref="B510:B511"/>
    <mergeCell ref="C510:C511"/>
    <mergeCell ref="H550:H551"/>
    <mergeCell ref="I550:I551"/>
    <mergeCell ref="A357:A358"/>
    <mergeCell ref="B357:B358"/>
    <mergeCell ref="C357:C358"/>
    <mergeCell ref="D357:D358"/>
    <mergeCell ref="H510:H511"/>
    <mergeCell ref="C460:H460"/>
    <mergeCell ref="D510:D511"/>
    <mergeCell ref="B488:H488"/>
    <mergeCell ref="C550:C551"/>
    <mergeCell ref="D550:D551"/>
    <mergeCell ref="E550:E551"/>
    <mergeCell ref="G550:G551"/>
    <mergeCell ref="B524:B525"/>
    <mergeCell ref="C524:C525"/>
    <mergeCell ref="F550:F551"/>
    <mergeCell ref="H533:H534"/>
    <mergeCell ref="C533:C534"/>
    <mergeCell ref="B528:B529"/>
    <mergeCell ref="C547:I547"/>
    <mergeCell ref="C548:I548"/>
    <mergeCell ref="C549:I549"/>
    <mergeCell ref="B550:B551"/>
  </mergeCells>
  <hyperlinks>
    <hyperlink ref="C509" r:id="rId1" display="Леляк Володимир Васильович, 0963310296, slavsklis@ukr.net"/>
    <hyperlink ref="C486" r:id="rId2" display="Дмитрів Василь Миколайович 050-370-59-76, 03251-2-19-29 skoledlg@ukr.net  тел. Факс( 032- 51) 2-16-26"/>
  </hyperlinks>
  <printOptions/>
  <pageMargins left="0.7" right="0.7" top="0.75" bottom="0.75" header="0.3" footer="0.3"/>
  <pageSetup horizontalDpi="180" verticalDpi="180" orientation="landscape" paperSize="9" scale="8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2018-03-15T14:06:43Z</cp:lastPrinted>
  <dcterms:created xsi:type="dcterms:W3CDTF">2006-09-28T05:33:49Z</dcterms:created>
  <dcterms:modified xsi:type="dcterms:W3CDTF">2018-03-16T13:35:34Z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