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8" windowWidth="9720" windowHeight="7320" tabRatio="604" firstSheet="11" activeTab="0"/>
  </bookViews>
  <sheets>
    <sheet name="Бібрське" sheetId="1" r:id="rId1"/>
    <sheet name=" Боринський" sheetId="2" r:id="rId2"/>
    <sheet name=" Бродівський" sheetId="3" r:id="rId3"/>
    <sheet name=" Буський" sheetId="4" r:id="rId4"/>
    <sheet name="Дрогобицьке" sheetId="5" r:id="rId5"/>
    <sheet name=" Жовківський " sheetId="6" r:id="rId6"/>
    <sheet name=" Золочівський" sheetId="7" r:id="rId7"/>
    <sheet name="Львів" sheetId="8" r:id="rId8"/>
    <sheet name=" Рава-Руський" sheetId="9" r:id="rId9"/>
    <sheet name=" Радехівський" sheetId="10" r:id="rId10"/>
    <sheet name=" Самбірський" sheetId="11" r:id="rId11"/>
    <sheet name=" Сколівський" sheetId="12" r:id="rId12"/>
    <sheet name=" Славський" sheetId="13" r:id="rId13"/>
    <sheet name="Старосамбірське" sheetId="14" r:id="rId14"/>
    <sheet name=" Стрийський" sheetId="15" r:id="rId15"/>
    <sheet name=" Турківський" sheetId="16" r:id="rId16"/>
    <sheet name="НПП" sheetId="17" r:id="rId17"/>
    <sheet name="ЛСНЦ" sheetId="18" r:id="rId18"/>
    <sheet name="ЛОУЛМГ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1">' Боринський'!$A$1:$X$21</definedName>
    <definedName name="_xlnm.Print_Area" localSheetId="3">' Буський'!$A$1:$X$18</definedName>
    <definedName name="_xlnm.Print_Area" localSheetId="5">' Жовківський '!$A$1:$X$21</definedName>
    <definedName name="_xlnm.Print_Area" localSheetId="6">' Золочівський'!$A$1:$X$21</definedName>
    <definedName name="_xlnm.Print_Area" localSheetId="8">' Рава-Руський'!$A$1:$X$21</definedName>
    <definedName name="_xlnm.Print_Area" localSheetId="10">' Самбірський'!$A$1:$X$21</definedName>
    <definedName name="_xlnm.Print_Area" localSheetId="11">' Сколівський'!$A$1:$X$21</definedName>
    <definedName name="_xlnm.Print_Area" localSheetId="12">' Славський'!$A$1:$X$21</definedName>
    <definedName name="_xlnm.Print_Area" localSheetId="15">' Турківський'!$A$1:$X$21</definedName>
    <definedName name="_xlnm.Print_Area" localSheetId="13">'Старосамбірське'!$A$1:$X$21</definedName>
  </definedNames>
  <calcPr fullCalcOnLoad="1"/>
</workbook>
</file>

<file path=xl/sharedStrings.xml><?xml version="1.0" encoding="utf-8"?>
<sst xmlns="http://schemas.openxmlformats.org/spreadsheetml/2006/main" count="836" uniqueCount="56">
  <si>
    <t>Крупна</t>
  </si>
  <si>
    <t>Середня</t>
  </si>
  <si>
    <t>Дрібна</t>
  </si>
  <si>
    <t>Твердолистяні</t>
  </si>
  <si>
    <t>Найменування
сортиментів</t>
  </si>
  <si>
    <t>Хвойні</t>
  </si>
  <si>
    <t>М'ягколистяні</t>
  </si>
  <si>
    <t>РАЗОМ</t>
  </si>
  <si>
    <t>всього</t>
  </si>
  <si>
    <t>в тому числі</t>
  </si>
  <si>
    <t>сосна</t>
  </si>
  <si>
    <t xml:space="preserve">ялина
</t>
  </si>
  <si>
    <t>ялиця</t>
  </si>
  <si>
    <t xml:space="preserve"> модрина</t>
  </si>
  <si>
    <t>інші</t>
  </si>
  <si>
    <t>дуб</t>
  </si>
  <si>
    <t>бук</t>
  </si>
  <si>
    <t>ясен</t>
  </si>
  <si>
    <t>клен</t>
  </si>
  <si>
    <t>граб</t>
  </si>
  <si>
    <t>береза</t>
  </si>
  <si>
    <t>акація</t>
  </si>
  <si>
    <t>липа</t>
  </si>
  <si>
    <t>вільха</t>
  </si>
  <si>
    <t>осика</t>
  </si>
  <si>
    <t>тополя,
верба</t>
  </si>
  <si>
    <t>черешня</t>
  </si>
  <si>
    <t>Лісопродукція- всього</t>
  </si>
  <si>
    <t>З лісоматеріалів круглих за категоріями крупності:</t>
  </si>
  <si>
    <t>З лісоматеріалів круглих за класами якості:</t>
  </si>
  <si>
    <t>А</t>
  </si>
  <si>
    <t>В</t>
  </si>
  <si>
    <t>С</t>
  </si>
  <si>
    <t>D</t>
  </si>
  <si>
    <t>Дрова (разом)</t>
  </si>
  <si>
    <t xml:space="preserve">       для промисл. виробн.</t>
  </si>
  <si>
    <t>для не промисл. виробн.</t>
  </si>
  <si>
    <t xml:space="preserve">Сортиментна структура на   2022 рік від  (РГК + РФОЛ) по ДП "Бірське ЛГ"      </t>
  </si>
  <si>
    <t xml:space="preserve">Сортиментна структура на   2022 рік від  (РГК + РФОЛ) по ДП "Боринське ЛГ"      </t>
  </si>
  <si>
    <t xml:space="preserve">Сортиментна структура на   2022 рік від  (РГК + РФОЛ) по ДП "Бродівське ЛГ"      </t>
  </si>
  <si>
    <t xml:space="preserve">Сортиментна структура на   2022 рік від  (РГК + РФОЛ) по ДП "Буське ЛГ"      </t>
  </si>
  <si>
    <t xml:space="preserve">Сортиментна структура на   2022 рік від  (РГК + РФОЛ) по ДП "Дрогобицьке ЛГ"      </t>
  </si>
  <si>
    <t xml:space="preserve">Сортиментна структура на   2022 рік від  (РГК + РФОЛ) по ДП "Жовківське ЛГ"      </t>
  </si>
  <si>
    <t>Сортиментна структура на   2022 рік від РФОЛ по ДП "Львіське ЛГ"</t>
  </si>
  <si>
    <t xml:space="preserve">Сортиментна структура на   2022 рік від  (РГК + РФОЛ) по ДП "Золочівське ЛГ"      </t>
  </si>
  <si>
    <t xml:space="preserve">Сортиментна структура на   2022 рік від  (РГК + РФОЛ) по ДП "Рава - Руське ЛГ"      </t>
  </si>
  <si>
    <t xml:space="preserve">Сортиментна структура на   2022 рік від  (РГК + РФОЛ) по ДП "Радехівське ЛМГ"      </t>
  </si>
  <si>
    <t xml:space="preserve">Сортиментна структура на   2022 рік від  (РГК + РФОЛ) по ДП "Самбірське ЛГ"      </t>
  </si>
  <si>
    <t xml:space="preserve">Сортиментна структура на   2022 рік від  (РГК + РФОЛ) по ДП "Сколівське ЛГ"      </t>
  </si>
  <si>
    <t xml:space="preserve">Сортиментна структура на   2022 рік від  (РГК + РФОЛ) по ДП "Славське ЛГ"      </t>
  </si>
  <si>
    <t xml:space="preserve">Сортиментна структура на   2022 рік від  (РГК + РФОЛ) по ДП "Старосамбірське ЛМГ"      </t>
  </si>
  <si>
    <t xml:space="preserve">Сортиментна структура на   2022 рік від  (РГК + РФОЛ) по ДП "Стрийське ЛГ"      </t>
  </si>
  <si>
    <t xml:space="preserve">Сортиментна структура на   2022 рік від  (РГК + РФОЛ) по ДП "Турківське ЛГ"      </t>
  </si>
  <si>
    <t>Сортиментна структура на   2022 рік від РФОЛ по НПП " Сколівські Бескиди"</t>
  </si>
  <si>
    <t>Сортиментна структура на   2022 рік від РФОЛ по ДП " Львівський ЛСНЦ"</t>
  </si>
  <si>
    <t xml:space="preserve">           Сортиментна структура лісосічного фонду рубок поліпшення якісного складу лісів та рубок головного користування
 на 2022 рік  по Львівському ОУЛМГ                       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</si>
</sst>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422]d\ mmmm\ yyyy&quot; р.&quot;"/>
    <numFmt numFmtId="205" formatCode="#,##0.0_ ;[Red]\-#,##0.0\ "/>
    <numFmt numFmtId="206" formatCode="#,##0.00_ ;[Red]\-#,##0.00\ "/>
    <numFmt numFmtId="207" formatCode="#,##0.000_ ;[Red]\-#,##0.000\ "/>
    <numFmt numFmtId="208" formatCode="#,##0_ ;[Red]\-#,##0\ 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22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/>
      <top style="dashed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05" fontId="3" fillId="0" borderId="10" xfId="0" applyNumberFormat="1" applyFont="1" applyFill="1" applyBorder="1" applyAlignment="1" applyProtection="1">
      <alignment horizontal="center"/>
      <protection/>
    </xf>
    <xf numFmtId="205" fontId="2" fillId="0" borderId="10" xfId="0" applyNumberFormat="1" applyFont="1" applyFill="1" applyBorder="1" applyAlignment="1" applyProtection="1">
      <alignment horizontal="center" vertical="center" textRotation="90"/>
      <protection/>
    </xf>
    <xf numFmtId="205" fontId="2" fillId="0" borderId="10" xfId="0" applyNumberFormat="1" applyFont="1" applyFill="1" applyBorder="1" applyAlignment="1" applyProtection="1">
      <alignment horizontal="centerContinuous"/>
      <protection/>
    </xf>
    <xf numFmtId="205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205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208" fontId="3" fillId="0" borderId="10" xfId="0" applyNumberFormat="1" applyFont="1" applyFill="1" applyBorder="1" applyAlignment="1" applyProtection="1">
      <alignment horizontal="center"/>
      <protection/>
    </xf>
    <xf numFmtId="208" fontId="3" fillId="0" borderId="12" xfId="0" applyNumberFormat="1" applyFont="1" applyFill="1" applyBorder="1" applyAlignment="1" applyProtection="1">
      <alignment horizontal="center"/>
      <protection/>
    </xf>
    <xf numFmtId="208" fontId="3" fillId="0" borderId="13" xfId="0" applyNumberFormat="1" applyFont="1" applyFill="1" applyBorder="1" applyAlignment="1" applyProtection="1">
      <alignment horizontal="center"/>
      <protection/>
    </xf>
    <xf numFmtId="205" fontId="10" fillId="0" borderId="13" xfId="0" applyNumberFormat="1" applyFont="1" applyFill="1" applyBorder="1" applyAlignment="1" applyProtection="1">
      <alignment horizontal="center" wrapText="1"/>
      <protection/>
    </xf>
    <xf numFmtId="205" fontId="10" fillId="0" borderId="10" xfId="0" applyNumberFormat="1" applyFont="1" applyFill="1" applyBorder="1" applyAlignment="1" applyProtection="1">
      <alignment horizontal="center" wrapText="1"/>
      <protection/>
    </xf>
    <xf numFmtId="205" fontId="11" fillId="0" borderId="10" xfId="0" applyNumberFormat="1" applyFont="1" applyFill="1" applyBorder="1" applyAlignment="1" applyProtection="1">
      <alignment horizontal="left"/>
      <protection/>
    </xf>
    <xf numFmtId="205" fontId="11" fillId="0" borderId="12" xfId="0" applyNumberFormat="1" applyFont="1" applyFill="1" applyBorder="1" applyAlignment="1" applyProtection="1">
      <alignment horizontal="center" vertical="center"/>
      <protection/>
    </xf>
    <xf numFmtId="208" fontId="2" fillId="33" borderId="10" xfId="0" applyNumberFormat="1" applyFont="1" applyFill="1" applyBorder="1" applyAlignment="1" applyProtection="1">
      <alignment horizontal="center"/>
      <protection/>
    </xf>
    <xf numFmtId="208" fontId="2" fillId="34" borderId="10" xfId="0" applyNumberFormat="1" applyFont="1" applyFill="1" applyBorder="1" applyAlignment="1" applyProtection="1">
      <alignment horizontal="center" vertical="center"/>
      <protection/>
    </xf>
    <xf numFmtId="208" fontId="2" fillId="35" borderId="10" xfId="0" applyNumberFormat="1" applyFont="1" applyFill="1" applyBorder="1" applyAlignment="1" applyProtection="1">
      <alignment horizontal="center"/>
      <protection/>
    </xf>
    <xf numFmtId="208" fontId="2" fillId="22" borderId="10" xfId="0" applyNumberFormat="1" applyFont="1" applyFill="1" applyBorder="1" applyAlignment="1" applyProtection="1">
      <alignment horizontal="center"/>
      <protection/>
    </xf>
    <xf numFmtId="208" fontId="2" fillId="36" borderId="10" xfId="0" applyNumberFormat="1" applyFont="1" applyFill="1" applyBorder="1" applyAlignment="1" applyProtection="1">
      <alignment horizontal="center"/>
      <protection/>
    </xf>
    <xf numFmtId="205" fontId="7" fillId="35" borderId="10" xfId="0" applyNumberFormat="1" applyFont="1" applyFill="1" applyBorder="1" applyAlignment="1" applyProtection="1">
      <alignment/>
      <protection/>
    </xf>
    <xf numFmtId="205" fontId="8" fillId="22" borderId="10" xfId="0" applyNumberFormat="1" applyFont="1" applyFill="1" applyBorder="1" applyAlignment="1" applyProtection="1">
      <alignment horizontal="left"/>
      <protection/>
    </xf>
    <xf numFmtId="205" fontId="4" fillId="34" borderId="10" xfId="0" applyNumberFormat="1" applyFont="1" applyFill="1" applyBorder="1" applyAlignment="1" applyProtection="1">
      <alignment horizontal="left" vertical="center" wrapText="1"/>
      <protection/>
    </xf>
    <xf numFmtId="208" fontId="2" fillId="33" borderId="13" xfId="0" applyNumberFormat="1" applyFont="1" applyFill="1" applyBorder="1" applyAlignment="1" applyProtection="1">
      <alignment horizontal="center"/>
      <protection/>
    </xf>
    <xf numFmtId="205" fontId="5" fillId="0" borderId="0" xfId="0" applyNumberFormat="1" applyFont="1" applyFill="1" applyAlignment="1" applyProtection="1">
      <alignment horizontal="center" vertical="center"/>
      <protection/>
    </xf>
    <xf numFmtId="205" fontId="6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/>
    </xf>
    <xf numFmtId="205" fontId="2" fillId="0" borderId="15" xfId="0" applyNumberFormat="1" applyFont="1" applyFill="1" applyBorder="1" applyAlignment="1" applyProtection="1">
      <alignment horizontal="center" vertical="center" wrapText="1"/>
      <protection/>
    </xf>
    <xf numFmtId="205" fontId="2" fillId="0" borderId="16" xfId="0" applyNumberFormat="1" applyFont="1" applyFill="1" applyBorder="1" applyAlignment="1" applyProtection="1">
      <alignment horizontal="center" vertical="center" wrapText="1"/>
      <protection/>
    </xf>
    <xf numFmtId="205" fontId="2" fillId="0" borderId="17" xfId="0" applyNumberFormat="1" applyFont="1" applyFill="1" applyBorder="1" applyAlignment="1" applyProtection="1">
      <alignment horizontal="center" vertical="center" wrapText="1"/>
      <protection/>
    </xf>
    <xf numFmtId="205" fontId="2" fillId="0" borderId="10" xfId="0" applyNumberFormat="1" applyFont="1" applyFill="1" applyBorder="1" applyAlignment="1" applyProtection="1">
      <alignment horizontal="center"/>
      <protection/>
    </xf>
    <xf numFmtId="205" fontId="2" fillId="0" borderId="10" xfId="0" applyNumberFormat="1" applyFont="1" applyFill="1" applyBorder="1" applyAlignment="1" applyProtection="1">
      <alignment horizontal="center" vertical="center" textRotation="90"/>
      <protection/>
    </xf>
    <xf numFmtId="205" fontId="2" fillId="0" borderId="18" xfId="0" applyNumberFormat="1" applyFont="1" applyFill="1" applyBorder="1" applyAlignment="1" applyProtection="1">
      <alignment horizontal="center"/>
      <protection/>
    </xf>
    <xf numFmtId="205" fontId="2" fillId="0" borderId="19" xfId="0" applyNumberFormat="1" applyFont="1" applyFill="1" applyBorder="1" applyAlignment="1" applyProtection="1">
      <alignment horizontal="center"/>
      <protection/>
    </xf>
    <xf numFmtId="205" fontId="2" fillId="0" borderId="20" xfId="0" applyNumberFormat="1" applyFont="1" applyFill="1" applyBorder="1" applyAlignment="1" applyProtection="1">
      <alignment horizontal="center"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05" fontId="5" fillId="0" borderId="0" xfId="0" applyNumberFormat="1" applyFont="1" applyFill="1" applyAlignment="1" applyProtection="1">
      <alignment horizontal="center" vertical="center" wrapText="1"/>
      <protection/>
    </xf>
    <xf numFmtId="205" fontId="12" fillId="0" borderId="14" xfId="0" applyNumberFormat="1" applyFont="1" applyFill="1" applyBorder="1" applyAlignment="1" applyProtection="1">
      <alignment horizontal="center" vertical="center" wrapText="1"/>
      <protection/>
    </xf>
    <xf numFmtId="205" fontId="12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.%20&#1057;&#1083;&#1072;&#1074;&#1089;&#1100;&#1082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0.%20&#1056;&#1072;&#1076;&#1077;&#1093;&#1110;&#1074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.&#1041;&#1110;&#1073;&#1088;&#1082;&#1072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3.&#1041;&#1088;&#1086;&#1076;&#1080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6.%20&#1058;&#1091;&#1088;&#1082;&#1072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2.%20&#1057;&#1082;&#1086;&#1083;&#1077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5.%20&#1044;&#1088;&#1086;&#1075;&#1086;&#1073;&#1080;&#10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&#1041;&#1086;&#1088;&#1080;&#1085;&#110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.%20&#1041;&#1091;&#1089;&#1100;&#1082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7.%20&#1047;&#1086;&#1083;&#1086;&#1095;&#1110;&#1074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4.%20&#1057;&#1090;&#1072;&#1088;&#1080;&#1081;%20&#1057;&#1072;&#1084;&#1073;&#1110;&#1088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5.%20&#1057;&#1090;&#1088;&#1080;&#1081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9.%20&#1056;&#1072;&#1074;&#1072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6.%20&#1046;&#1086;&#1074;&#1082;&#1074;&#1072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1.%20&#1057;&#1072;&#1084;&#1073;&#111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ГК"/>
      <sheetName val="РФОЛ"/>
      <sheetName val="РГК+РФОЛ"/>
    </sheetNames>
    <sheetDataSet>
      <sheetData sheetId="0">
        <row r="8">
          <cell r="D8">
            <v>6250</v>
          </cell>
          <cell r="J8">
            <v>550</v>
          </cell>
        </row>
        <row r="9">
          <cell r="D9">
            <v>2600</v>
          </cell>
          <cell r="J9">
            <v>900</v>
          </cell>
        </row>
        <row r="11">
          <cell r="D11">
            <v>4400</v>
          </cell>
          <cell r="J11">
            <v>60</v>
          </cell>
        </row>
        <row r="12">
          <cell r="D12">
            <v>4860</v>
          </cell>
          <cell r="J12">
            <v>50</v>
          </cell>
        </row>
        <row r="13">
          <cell r="D13">
            <v>1430</v>
          </cell>
        </row>
        <row r="15">
          <cell r="D15">
            <v>300</v>
          </cell>
        </row>
        <row r="16">
          <cell r="D16">
            <v>2650</v>
          </cell>
        </row>
        <row r="17">
          <cell r="D17">
            <v>3440</v>
          </cell>
        </row>
        <row r="18">
          <cell r="D18">
            <v>4300</v>
          </cell>
          <cell r="J18">
            <v>110</v>
          </cell>
        </row>
      </sheetData>
      <sheetData sheetId="1">
        <row r="8">
          <cell r="D8">
            <v>25800</v>
          </cell>
          <cell r="J8">
            <v>100</v>
          </cell>
        </row>
        <row r="9">
          <cell r="D9">
            <v>2300</v>
          </cell>
          <cell r="J9">
            <v>500</v>
          </cell>
        </row>
        <row r="11">
          <cell r="D11">
            <v>8250</v>
          </cell>
        </row>
        <row r="12">
          <cell r="D12">
            <v>9040</v>
          </cell>
        </row>
        <row r="13">
          <cell r="D13">
            <v>2860</v>
          </cell>
        </row>
        <row r="15">
          <cell r="D15">
            <v>90</v>
          </cell>
        </row>
        <row r="16">
          <cell r="D16">
            <v>2010</v>
          </cell>
        </row>
        <row r="17">
          <cell r="D17">
            <v>5950</v>
          </cell>
        </row>
        <row r="18">
          <cell r="D18">
            <v>12100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ГК"/>
      <sheetName val="РФОЛ"/>
      <sheetName val="РГК+РФОЛ"/>
    </sheetNames>
    <sheetDataSet>
      <sheetData sheetId="0">
        <row r="8">
          <cell r="C8">
            <v>10200</v>
          </cell>
          <cell r="I8">
            <v>1240</v>
          </cell>
          <cell r="L8">
            <v>100</v>
          </cell>
          <cell r="M8">
            <v>1630</v>
          </cell>
          <cell r="N8">
            <v>300</v>
          </cell>
          <cell r="P8">
            <v>40</v>
          </cell>
          <cell r="R8">
            <v>110</v>
          </cell>
          <cell r="S8">
            <v>1700</v>
          </cell>
          <cell r="W8">
            <v>40</v>
          </cell>
        </row>
        <row r="9">
          <cell r="C9">
            <v>4300</v>
          </cell>
          <cell r="I9">
            <v>1150</v>
          </cell>
          <cell r="M9">
            <v>500</v>
          </cell>
          <cell r="N9">
            <v>250</v>
          </cell>
          <cell r="R9">
            <v>60</v>
          </cell>
          <cell r="S9">
            <v>1300</v>
          </cell>
          <cell r="T9">
            <v>50</v>
          </cell>
        </row>
        <row r="11">
          <cell r="C11">
            <v>6350</v>
          </cell>
          <cell r="I11">
            <v>150</v>
          </cell>
          <cell r="N11">
            <v>10</v>
          </cell>
          <cell r="S11">
            <v>1200</v>
          </cell>
        </row>
        <row r="12">
          <cell r="C12">
            <v>9920</v>
          </cell>
          <cell r="I12">
            <v>360</v>
          </cell>
          <cell r="N12">
            <v>10</v>
          </cell>
          <cell r="S12">
            <v>1000</v>
          </cell>
        </row>
        <row r="13">
          <cell r="C13">
            <v>1130</v>
          </cell>
        </row>
        <row r="15">
          <cell r="C15">
            <v>1000</v>
          </cell>
          <cell r="I15">
            <v>10</v>
          </cell>
          <cell r="S15">
            <v>460</v>
          </cell>
        </row>
        <row r="16">
          <cell r="C16">
            <v>3500</v>
          </cell>
          <cell r="I16">
            <v>45</v>
          </cell>
          <cell r="N16">
            <v>10</v>
          </cell>
          <cell r="S16">
            <v>1460</v>
          </cell>
        </row>
        <row r="17">
          <cell r="C17">
            <v>7900</v>
          </cell>
          <cell r="I17">
            <v>120</v>
          </cell>
          <cell r="N17">
            <v>10</v>
          </cell>
          <cell r="S17">
            <v>380</v>
          </cell>
        </row>
        <row r="18">
          <cell r="C18">
            <v>5000</v>
          </cell>
          <cell r="I18">
            <v>335</v>
          </cell>
        </row>
      </sheetData>
      <sheetData sheetId="1">
        <row r="8">
          <cell r="C8">
            <v>4000</v>
          </cell>
          <cell r="I8">
            <v>175</v>
          </cell>
          <cell r="M8">
            <v>150</v>
          </cell>
          <cell r="T8">
            <v>80</v>
          </cell>
        </row>
        <row r="9">
          <cell r="C9">
            <v>520</v>
          </cell>
          <cell r="I9">
            <v>50</v>
          </cell>
          <cell r="M9">
            <v>100</v>
          </cell>
        </row>
        <row r="11">
          <cell r="C11">
            <v>380</v>
          </cell>
        </row>
        <row r="12">
          <cell r="C12">
            <v>900</v>
          </cell>
          <cell r="I12">
            <v>10</v>
          </cell>
        </row>
        <row r="13">
          <cell r="C13">
            <v>120</v>
          </cell>
          <cell r="I13">
            <v>15</v>
          </cell>
        </row>
        <row r="16">
          <cell r="C16">
            <v>50</v>
          </cell>
        </row>
        <row r="17">
          <cell r="C17">
            <v>450</v>
          </cell>
          <cell r="I17">
            <v>10</v>
          </cell>
        </row>
        <row r="18">
          <cell r="C18">
            <v>600</v>
          </cell>
          <cell r="I18">
            <v>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ГК"/>
      <sheetName val="РФОЛ"/>
      <sheetName val="РГК+РФОЛ"/>
    </sheetNames>
    <sheetDataSet>
      <sheetData sheetId="0">
        <row r="8">
          <cell r="C8">
            <v>16</v>
          </cell>
          <cell r="D8">
            <v>55</v>
          </cell>
          <cell r="F8">
            <v>249</v>
          </cell>
          <cell r="I8">
            <v>304</v>
          </cell>
          <cell r="J8">
            <v>8475</v>
          </cell>
          <cell r="K8">
            <v>298</v>
          </cell>
          <cell r="L8">
            <v>473</v>
          </cell>
          <cell r="M8">
            <v>2586</v>
          </cell>
          <cell r="N8">
            <v>304</v>
          </cell>
          <cell r="P8">
            <v>100</v>
          </cell>
          <cell r="R8">
            <v>102</v>
          </cell>
          <cell r="S8">
            <v>307</v>
          </cell>
          <cell r="T8">
            <v>35</v>
          </cell>
          <cell r="V8">
            <v>13</v>
          </cell>
        </row>
        <row r="9">
          <cell r="C9">
            <v>5</v>
          </cell>
          <cell r="D9">
            <v>11</v>
          </cell>
          <cell r="F9">
            <v>55</v>
          </cell>
          <cell r="I9">
            <v>71</v>
          </cell>
          <cell r="J9">
            <v>1120</v>
          </cell>
          <cell r="K9">
            <v>96</v>
          </cell>
          <cell r="L9">
            <v>202</v>
          </cell>
          <cell r="M9">
            <v>795</v>
          </cell>
          <cell r="N9">
            <v>98</v>
          </cell>
          <cell r="P9">
            <v>52</v>
          </cell>
          <cell r="R9">
            <v>24</v>
          </cell>
          <cell r="S9">
            <v>107</v>
          </cell>
          <cell r="T9">
            <v>11</v>
          </cell>
        </row>
        <row r="11">
          <cell r="C11">
            <v>26</v>
          </cell>
          <cell r="D11">
            <v>24</v>
          </cell>
          <cell r="F11">
            <v>1512</v>
          </cell>
          <cell r="I11">
            <v>175</v>
          </cell>
          <cell r="J11">
            <v>6786</v>
          </cell>
          <cell r="K11">
            <v>170</v>
          </cell>
          <cell r="L11">
            <v>127</v>
          </cell>
          <cell r="N11">
            <v>145</v>
          </cell>
          <cell r="P11">
            <v>13</v>
          </cell>
          <cell r="S11">
            <v>97</v>
          </cell>
        </row>
        <row r="12">
          <cell r="C12">
            <v>24</v>
          </cell>
          <cell r="D12">
            <v>47</v>
          </cell>
          <cell r="F12">
            <v>979</v>
          </cell>
          <cell r="I12">
            <v>50</v>
          </cell>
          <cell r="J12">
            <v>1324</v>
          </cell>
          <cell r="K12">
            <v>76</v>
          </cell>
          <cell r="L12">
            <v>53</v>
          </cell>
          <cell r="N12">
            <v>65</v>
          </cell>
          <cell r="P12">
            <v>7</v>
          </cell>
          <cell r="S12">
            <v>108</v>
          </cell>
        </row>
        <row r="13">
          <cell r="D13">
            <v>22</v>
          </cell>
          <cell r="F13">
            <v>9</v>
          </cell>
          <cell r="J13">
            <v>1324</v>
          </cell>
          <cell r="K13">
            <v>4</v>
          </cell>
          <cell r="S13">
            <v>10</v>
          </cell>
        </row>
        <row r="15">
          <cell r="C15">
            <v>1</v>
          </cell>
          <cell r="D15">
            <v>3</v>
          </cell>
          <cell r="F15">
            <v>595</v>
          </cell>
          <cell r="I15">
            <v>5</v>
          </cell>
          <cell r="J15">
            <v>130</v>
          </cell>
          <cell r="K15">
            <v>4</v>
          </cell>
          <cell r="N15">
            <v>45</v>
          </cell>
          <cell r="S15">
            <v>30</v>
          </cell>
        </row>
        <row r="16">
          <cell r="C16">
            <v>9</v>
          </cell>
          <cell r="D16">
            <v>11</v>
          </cell>
          <cell r="F16">
            <v>561</v>
          </cell>
          <cell r="I16">
            <v>10</v>
          </cell>
          <cell r="J16">
            <v>1213</v>
          </cell>
          <cell r="K16">
            <v>25</v>
          </cell>
          <cell r="L16">
            <v>30</v>
          </cell>
          <cell r="N16">
            <v>71</v>
          </cell>
          <cell r="P16">
            <v>4</v>
          </cell>
          <cell r="S16">
            <v>95</v>
          </cell>
        </row>
        <row r="17">
          <cell r="C17">
            <v>15</v>
          </cell>
          <cell r="D17">
            <v>24</v>
          </cell>
          <cell r="F17">
            <v>632</v>
          </cell>
          <cell r="I17">
            <v>65</v>
          </cell>
          <cell r="J17">
            <v>2259</v>
          </cell>
          <cell r="K17">
            <v>101</v>
          </cell>
          <cell r="L17">
            <v>70</v>
          </cell>
          <cell r="N17">
            <v>94</v>
          </cell>
          <cell r="P17">
            <v>7</v>
          </cell>
          <cell r="S17">
            <v>105</v>
          </cell>
        </row>
        <row r="18">
          <cell r="C18">
            <v>35</v>
          </cell>
          <cell r="D18">
            <v>53</v>
          </cell>
          <cell r="F18">
            <v>762</v>
          </cell>
          <cell r="I18">
            <v>145</v>
          </cell>
          <cell r="J18">
            <v>4618</v>
          </cell>
          <cell r="K18">
            <v>120</v>
          </cell>
          <cell r="L18">
            <v>80</v>
          </cell>
          <cell r="P18">
            <v>9</v>
          </cell>
        </row>
      </sheetData>
      <sheetData sheetId="1">
        <row r="8">
          <cell r="C8">
            <v>342</v>
          </cell>
          <cell r="D8">
            <v>54</v>
          </cell>
          <cell r="F8">
            <v>165</v>
          </cell>
          <cell r="I8">
            <v>160</v>
          </cell>
          <cell r="J8">
            <v>1958</v>
          </cell>
          <cell r="K8">
            <v>214</v>
          </cell>
          <cell r="L8">
            <v>360</v>
          </cell>
          <cell r="M8">
            <v>1838</v>
          </cell>
          <cell r="N8">
            <v>1299</v>
          </cell>
          <cell r="P8">
            <v>193</v>
          </cell>
          <cell r="S8">
            <v>30</v>
          </cell>
          <cell r="T8">
            <v>982</v>
          </cell>
          <cell r="U8">
            <v>65</v>
          </cell>
        </row>
        <row r="9">
          <cell r="C9">
            <v>80</v>
          </cell>
          <cell r="D9">
            <v>4</v>
          </cell>
          <cell r="F9">
            <v>22</v>
          </cell>
          <cell r="I9">
            <v>75</v>
          </cell>
          <cell r="J9">
            <v>735</v>
          </cell>
          <cell r="K9">
            <v>90</v>
          </cell>
          <cell r="L9">
            <v>65</v>
          </cell>
          <cell r="M9">
            <v>671</v>
          </cell>
          <cell r="N9">
            <v>311</v>
          </cell>
          <cell r="P9">
            <v>30</v>
          </cell>
          <cell r="T9">
            <v>140</v>
          </cell>
        </row>
        <row r="11">
          <cell r="C11">
            <v>10</v>
          </cell>
          <cell r="F11">
            <v>65</v>
          </cell>
          <cell r="J11">
            <v>320</v>
          </cell>
          <cell r="L11">
            <v>25</v>
          </cell>
          <cell r="N11">
            <v>145</v>
          </cell>
        </row>
        <row r="12">
          <cell r="C12">
            <v>55</v>
          </cell>
          <cell r="D12">
            <v>10</v>
          </cell>
          <cell r="F12">
            <v>82</v>
          </cell>
          <cell r="I12">
            <v>15</v>
          </cell>
          <cell r="J12">
            <v>1108</v>
          </cell>
          <cell r="L12">
            <v>20</v>
          </cell>
          <cell r="N12">
            <v>162</v>
          </cell>
          <cell r="P12">
            <v>25</v>
          </cell>
        </row>
        <row r="13">
          <cell r="C13">
            <v>5</v>
          </cell>
          <cell r="F13">
            <v>10</v>
          </cell>
          <cell r="J13">
            <v>20</v>
          </cell>
          <cell r="L13">
            <v>15</v>
          </cell>
          <cell r="N13">
            <v>25</v>
          </cell>
        </row>
        <row r="15">
          <cell r="N15">
            <v>70</v>
          </cell>
        </row>
        <row r="16">
          <cell r="C16">
            <v>15</v>
          </cell>
          <cell r="F16">
            <v>20</v>
          </cell>
          <cell r="J16">
            <v>30</v>
          </cell>
          <cell r="N16">
            <v>130</v>
          </cell>
        </row>
        <row r="17">
          <cell r="C17">
            <v>25</v>
          </cell>
          <cell r="F17">
            <v>63</v>
          </cell>
          <cell r="J17">
            <v>593</v>
          </cell>
          <cell r="L17">
            <v>15</v>
          </cell>
          <cell r="N17">
            <v>132</v>
          </cell>
          <cell r="P17">
            <v>10</v>
          </cell>
        </row>
        <row r="18">
          <cell r="C18">
            <v>30</v>
          </cell>
          <cell r="D18">
            <v>10</v>
          </cell>
          <cell r="F18">
            <v>74</v>
          </cell>
          <cell r="I18">
            <v>15</v>
          </cell>
          <cell r="J18">
            <v>825</v>
          </cell>
          <cell r="L18">
            <v>45</v>
          </cell>
          <cell r="P18">
            <v>15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ГК"/>
      <sheetName val="РФОЛ"/>
      <sheetName val="РГК+РФОЛ"/>
    </sheetNames>
    <sheetDataSet>
      <sheetData sheetId="0">
        <row r="8">
          <cell r="C8">
            <v>4367</v>
          </cell>
          <cell r="D8">
            <v>29</v>
          </cell>
          <cell r="F8">
            <v>488</v>
          </cell>
          <cell r="I8">
            <v>940</v>
          </cell>
          <cell r="J8">
            <v>650</v>
          </cell>
          <cell r="K8">
            <v>28</v>
          </cell>
          <cell r="L8">
            <v>100</v>
          </cell>
          <cell r="M8">
            <v>745</v>
          </cell>
          <cell r="N8">
            <v>400</v>
          </cell>
          <cell r="P8">
            <v>390</v>
          </cell>
          <cell r="R8">
            <v>515</v>
          </cell>
          <cell r="S8">
            <v>1510</v>
          </cell>
          <cell r="T8">
            <v>120</v>
          </cell>
        </row>
        <row r="9">
          <cell r="C9">
            <v>1429</v>
          </cell>
          <cell r="D9">
            <v>9</v>
          </cell>
          <cell r="F9">
            <v>163</v>
          </cell>
          <cell r="I9">
            <v>1760</v>
          </cell>
          <cell r="J9">
            <v>5589</v>
          </cell>
          <cell r="K9">
            <v>480</v>
          </cell>
          <cell r="L9">
            <v>663</v>
          </cell>
          <cell r="M9">
            <v>2244</v>
          </cell>
          <cell r="N9">
            <v>466</v>
          </cell>
          <cell r="P9">
            <v>1340</v>
          </cell>
          <cell r="R9">
            <v>503</v>
          </cell>
          <cell r="S9">
            <v>393</v>
          </cell>
          <cell r="T9">
            <v>67</v>
          </cell>
          <cell r="U9">
            <v>12</v>
          </cell>
          <cell r="V9">
            <v>9</v>
          </cell>
          <cell r="W9">
            <v>56</v>
          </cell>
        </row>
        <row r="11">
          <cell r="C11">
            <v>19471</v>
          </cell>
          <cell r="D11">
            <v>4</v>
          </cell>
          <cell r="F11">
            <v>1225</v>
          </cell>
          <cell r="I11">
            <v>1407</v>
          </cell>
          <cell r="J11">
            <v>3055</v>
          </cell>
          <cell r="K11">
            <v>40</v>
          </cell>
          <cell r="L11">
            <v>66</v>
          </cell>
          <cell r="N11">
            <v>244</v>
          </cell>
          <cell r="P11">
            <v>191</v>
          </cell>
          <cell r="R11">
            <v>92</v>
          </cell>
          <cell r="S11">
            <v>1300</v>
          </cell>
        </row>
        <row r="12">
          <cell r="C12">
            <v>12803</v>
          </cell>
          <cell r="D12">
            <v>7</v>
          </cell>
          <cell r="F12">
            <v>549</v>
          </cell>
          <cell r="I12">
            <v>470</v>
          </cell>
          <cell r="J12">
            <v>245</v>
          </cell>
          <cell r="K12">
            <v>8</v>
          </cell>
          <cell r="L12">
            <v>15</v>
          </cell>
          <cell r="M12">
            <v>1</v>
          </cell>
          <cell r="N12">
            <v>180</v>
          </cell>
          <cell r="P12">
            <v>88</v>
          </cell>
          <cell r="R12">
            <v>56</v>
          </cell>
          <cell r="S12">
            <v>589</v>
          </cell>
        </row>
        <row r="13">
          <cell r="C13">
            <v>280</v>
          </cell>
          <cell r="F13">
            <v>7</v>
          </cell>
          <cell r="J13">
            <v>23</v>
          </cell>
          <cell r="S13">
            <v>2</v>
          </cell>
        </row>
        <row r="15">
          <cell r="C15">
            <v>1020</v>
          </cell>
          <cell r="F15">
            <v>30</v>
          </cell>
          <cell r="I15">
            <v>45</v>
          </cell>
          <cell r="J15">
            <v>35</v>
          </cell>
          <cell r="P15">
            <v>5</v>
          </cell>
          <cell r="S15">
            <v>70</v>
          </cell>
        </row>
        <row r="16">
          <cell r="C16">
            <v>12135</v>
          </cell>
          <cell r="F16">
            <v>570</v>
          </cell>
          <cell r="I16">
            <v>190</v>
          </cell>
          <cell r="J16">
            <v>640</v>
          </cell>
          <cell r="N16">
            <v>100</v>
          </cell>
          <cell r="P16">
            <v>20</v>
          </cell>
          <cell r="S16">
            <v>200</v>
          </cell>
        </row>
        <row r="17">
          <cell r="C17">
            <v>15315</v>
          </cell>
          <cell r="D17">
            <v>4</v>
          </cell>
          <cell r="F17">
            <v>930</v>
          </cell>
          <cell r="I17">
            <v>549</v>
          </cell>
          <cell r="J17">
            <v>940</v>
          </cell>
          <cell r="K17">
            <v>5</v>
          </cell>
          <cell r="L17">
            <v>20</v>
          </cell>
          <cell r="M17">
            <v>1</v>
          </cell>
          <cell r="N17">
            <v>324</v>
          </cell>
          <cell r="P17">
            <v>48</v>
          </cell>
          <cell r="R17">
            <v>148</v>
          </cell>
          <cell r="S17">
            <v>1621</v>
          </cell>
        </row>
        <row r="18">
          <cell r="C18">
            <v>4084</v>
          </cell>
          <cell r="D18">
            <v>7</v>
          </cell>
          <cell r="F18">
            <v>251</v>
          </cell>
          <cell r="I18">
            <v>1093</v>
          </cell>
          <cell r="J18">
            <v>1685</v>
          </cell>
          <cell r="K18">
            <v>43</v>
          </cell>
          <cell r="L18">
            <v>61</v>
          </cell>
          <cell r="P18">
            <v>206</v>
          </cell>
        </row>
      </sheetData>
      <sheetData sheetId="1">
        <row r="8">
          <cell r="C8">
            <v>7100</v>
          </cell>
          <cell r="D8">
            <v>30</v>
          </cell>
          <cell r="F8">
            <v>2</v>
          </cell>
          <cell r="I8">
            <v>151</v>
          </cell>
          <cell r="J8">
            <v>20</v>
          </cell>
          <cell r="K8">
            <v>90</v>
          </cell>
          <cell r="L8">
            <v>25</v>
          </cell>
          <cell r="M8">
            <v>55</v>
          </cell>
          <cell r="N8">
            <v>125</v>
          </cell>
          <cell r="P8">
            <v>130</v>
          </cell>
          <cell r="R8">
            <v>10</v>
          </cell>
          <cell r="S8">
            <v>101</v>
          </cell>
          <cell r="T8">
            <v>125</v>
          </cell>
        </row>
        <row r="9">
          <cell r="C9">
            <v>1494</v>
          </cell>
          <cell r="D9">
            <v>12</v>
          </cell>
          <cell r="F9">
            <v>2</v>
          </cell>
          <cell r="I9">
            <v>600</v>
          </cell>
          <cell r="J9">
            <v>47</v>
          </cell>
          <cell r="K9">
            <v>223</v>
          </cell>
          <cell r="L9">
            <v>44</v>
          </cell>
          <cell r="M9">
            <v>80</v>
          </cell>
          <cell r="N9">
            <v>113</v>
          </cell>
          <cell r="P9">
            <v>171</v>
          </cell>
          <cell r="R9">
            <v>6</v>
          </cell>
          <cell r="S9">
            <v>50</v>
          </cell>
          <cell r="T9">
            <v>118</v>
          </cell>
          <cell r="U9">
            <v>27</v>
          </cell>
          <cell r="V9">
            <v>13</v>
          </cell>
        </row>
        <row r="11">
          <cell r="C11">
            <v>2057</v>
          </cell>
          <cell r="I11">
            <v>3</v>
          </cell>
          <cell r="P11">
            <v>5</v>
          </cell>
        </row>
        <row r="12">
          <cell r="C12">
            <v>2233</v>
          </cell>
          <cell r="D12">
            <v>6</v>
          </cell>
          <cell r="F12">
            <v>2</v>
          </cell>
          <cell r="I12">
            <v>5</v>
          </cell>
          <cell r="P12">
            <v>5</v>
          </cell>
        </row>
        <row r="13">
          <cell r="C13">
            <v>982</v>
          </cell>
          <cell r="D13">
            <v>8</v>
          </cell>
          <cell r="I13">
            <v>6</v>
          </cell>
          <cell r="P13">
            <v>11</v>
          </cell>
        </row>
        <row r="16">
          <cell r="C16">
            <v>800</v>
          </cell>
        </row>
        <row r="17">
          <cell r="C17">
            <v>2415</v>
          </cell>
        </row>
        <row r="18">
          <cell r="C18">
            <v>2057</v>
          </cell>
          <cell r="D18">
            <v>14</v>
          </cell>
          <cell r="F18">
            <v>2</v>
          </cell>
          <cell r="I18">
            <v>14</v>
          </cell>
          <cell r="P18">
            <v>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ГК"/>
      <sheetName val="РФОЛ"/>
      <sheetName val="РГК+РФОЛ"/>
    </sheetNames>
    <sheetDataSet>
      <sheetData sheetId="0">
        <row r="8">
          <cell r="D8">
            <v>290</v>
          </cell>
          <cell r="E8">
            <v>300</v>
          </cell>
          <cell r="J8">
            <v>1300</v>
          </cell>
        </row>
        <row r="9">
          <cell r="D9">
            <v>330</v>
          </cell>
          <cell r="E9">
            <v>214</v>
          </cell>
          <cell r="J9">
            <v>1120</v>
          </cell>
        </row>
        <row r="11">
          <cell r="D11">
            <v>1204</v>
          </cell>
          <cell r="E11">
            <v>1386</v>
          </cell>
          <cell r="J11">
            <v>450</v>
          </cell>
        </row>
        <row r="12">
          <cell r="D12">
            <v>1672</v>
          </cell>
          <cell r="E12">
            <v>1014</v>
          </cell>
          <cell r="J12">
            <v>320</v>
          </cell>
        </row>
        <row r="13">
          <cell r="D13">
            <v>404</v>
          </cell>
          <cell r="E13">
            <v>86</v>
          </cell>
          <cell r="J13">
            <v>40</v>
          </cell>
        </row>
        <row r="15">
          <cell r="D15">
            <v>80</v>
          </cell>
          <cell r="E15">
            <v>280</v>
          </cell>
        </row>
        <row r="16">
          <cell r="D16">
            <v>348</v>
          </cell>
          <cell r="E16">
            <v>260</v>
          </cell>
        </row>
        <row r="17">
          <cell r="D17">
            <v>1390</v>
          </cell>
          <cell r="E17">
            <v>910</v>
          </cell>
          <cell r="J17">
            <v>100</v>
          </cell>
        </row>
        <row r="18">
          <cell r="D18">
            <v>1562</v>
          </cell>
          <cell r="E18">
            <v>1036</v>
          </cell>
          <cell r="J18">
            <v>720</v>
          </cell>
        </row>
      </sheetData>
      <sheetData sheetId="1">
        <row r="8">
          <cell r="E8">
            <v>2800</v>
          </cell>
          <cell r="J8">
            <v>1250</v>
          </cell>
        </row>
        <row r="9">
          <cell r="E9">
            <v>1500</v>
          </cell>
          <cell r="J9">
            <v>1000</v>
          </cell>
        </row>
        <row r="11">
          <cell r="E11">
            <v>3905</v>
          </cell>
          <cell r="J11">
            <v>468</v>
          </cell>
        </row>
        <row r="12">
          <cell r="E12">
            <v>2140</v>
          </cell>
          <cell r="J12">
            <v>210</v>
          </cell>
        </row>
        <row r="13">
          <cell r="E13">
            <v>255</v>
          </cell>
          <cell r="J13">
            <v>72</v>
          </cell>
        </row>
        <row r="15">
          <cell r="E15">
            <v>620</v>
          </cell>
        </row>
        <row r="16">
          <cell r="E16">
            <v>1660</v>
          </cell>
        </row>
        <row r="17">
          <cell r="E17">
            <v>2480</v>
          </cell>
          <cell r="J17">
            <v>110</v>
          </cell>
        </row>
        <row r="18">
          <cell r="E18">
            <v>2940</v>
          </cell>
          <cell r="J18">
            <v>640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ГК"/>
      <sheetName val="РФОЛ"/>
      <sheetName val="РГК+РФОЛ"/>
    </sheetNames>
    <sheetDataSet>
      <sheetData sheetId="0">
        <row r="8">
          <cell r="C8">
            <v>30</v>
          </cell>
          <cell r="D8">
            <v>735</v>
          </cell>
          <cell r="E8">
            <v>200</v>
          </cell>
          <cell r="F8">
            <v>140</v>
          </cell>
          <cell r="I8">
            <v>235</v>
          </cell>
          <cell r="J8">
            <v>3972</v>
          </cell>
          <cell r="M8">
            <v>300</v>
          </cell>
          <cell r="N8">
            <v>110</v>
          </cell>
          <cell r="T8">
            <v>22</v>
          </cell>
        </row>
        <row r="9">
          <cell r="D9">
            <v>199</v>
          </cell>
          <cell r="E9">
            <v>24</v>
          </cell>
          <cell r="I9">
            <v>110</v>
          </cell>
          <cell r="J9">
            <v>1710</v>
          </cell>
          <cell r="M9">
            <v>85</v>
          </cell>
          <cell r="N9">
            <v>40</v>
          </cell>
        </row>
        <row r="11">
          <cell r="C11">
            <v>40</v>
          </cell>
          <cell r="D11">
            <v>873</v>
          </cell>
          <cell r="E11">
            <v>340</v>
          </cell>
          <cell r="F11">
            <v>120</v>
          </cell>
          <cell r="I11">
            <v>120</v>
          </cell>
          <cell r="J11">
            <v>2342</v>
          </cell>
          <cell r="N11">
            <v>20</v>
          </cell>
        </row>
        <row r="12">
          <cell r="C12">
            <v>20</v>
          </cell>
          <cell r="D12">
            <v>1431</v>
          </cell>
          <cell r="E12">
            <v>235</v>
          </cell>
          <cell r="F12">
            <v>40</v>
          </cell>
          <cell r="I12">
            <v>135</v>
          </cell>
          <cell r="J12">
            <v>1603</v>
          </cell>
          <cell r="N12">
            <v>60</v>
          </cell>
        </row>
        <row r="13">
          <cell r="C13">
            <v>10</v>
          </cell>
          <cell r="D13">
            <v>893</v>
          </cell>
          <cell r="E13">
            <v>195</v>
          </cell>
          <cell r="I13">
            <v>95</v>
          </cell>
          <cell r="J13">
            <v>1056</v>
          </cell>
          <cell r="M13">
            <v>15</v>
          </cell>
          <cell r="N13">
            <v>50</v>
          </cell>
        </row>
        <row r="15">
          <cell r="D15">
            <v>200</v>
          </cell>
          <cell r="E15">
            <v>65</v>
          </cell>
          <cell r="F15">
            <v>10</v>
          </cell>
          <cell r="I15">
            <v>15</v>
          </cell>
          <cell r="J15">
            <v>207</v>
          </cell>
        </row>
        <row r="16">
          <cell r="D16">
            <v>513</v>
          </cell>
          <cell r="E16">
            <v>180</v>
          </cell>
          <cell r="F16">
            <v>20</v>
          </cell>
          <cell r="I16">
            <v>70</v>
          </cell>
          <cell r="J16">
            <v>1051</v>
          </cell>
          <cell r="N16">
            <v>50</v>
          </cell>
        </row>
        <row r="17">
          <cell r="C17">
            <v>40</v>
          </cell>
          <cell r="D17">
            <v>1363</v>
          </cell>
          <cell r="E17">
            <v>290</v>
          </cell>
          <cell r="F17">
            <v>50</v>
          </cell>
          <cell r="I17">
            <v>125</v>
          </cell>
          <cell r="J17">
            <v>1673</v>
          </cell>
          <cell r="N17">
            <v>80</v>
          </cell>
        </row>
        <row r="18">
          <cell r="C18">
            <v>30</v>
          </cell>
          <cell r="D18">
            <v>1121</v>
          </cell>
          <cell r="E18">
            <v>235</v>
          </cell>
          <cell r="F18">
            <v>80</v>
          </cell>
          <cell r="I18">
            <v>165</v>
          </cell>
          <cell r="J18">
            <v>2440</v>
          </cell>
          <cell r="M18">
            <v>15</v>
          </cell>
        </row>
      </sheetData>
      <sheetData sheetId="1">
        <row r="8">
          <cell r="C8">
            <v>60</v>
          </cell>
          <cell r="D8">
            <v>3870</v>
          </cell>
          <cell r="E8">
            <v>660</v>
          </cell>
          <cell r="I8">
            <v>50</v>
          </cell>
          <cell r="J8">
            <v>3020</v>
          </cell>
          <cell r="L8">
            <v>210</v>
          </cell>
          <cell r="N8">
            <v>430</v>
          </cell>
          <cell r="P8">
            <v>650</v>
          </cell>
          <cell r="T8">
            <v>260</v>
          </cell>
        </row>
        <row r="9">
          <cell r="D9">
            <v>830</v>
          </cell>
          <cell r="E9">
            <v>390</v>
          </cell>
          <cell r="J9">
            <v>2025</v>
          </cell>
          <cell r="L9">
            <v>10</v>
          </cell>
          <cell r="N9">
            <v>150</v>
          </cell>
          <cell r="P9">
            <v>140</v>
          </cell>
          <cell r="T9">
            <v>80</v>
          </cell>
        </row>
        <row r="11">
          <cell r="C11">
            <v>80</v>
          </cell>
          <cell r="D11">
            <v>4545</v>
          </cell>
          <cell r="E11">
            <v>1430</v>
          </cell>
          <cell r="I11">
            <v>50</v>
          </cell>
          <cell r="J11">
            <v>971</v>
          </cell>
          <cell r="L11">
            <v>6</v>
          </cell>
          <cell r="N11">
            <v>30</v>
          </cell>
          <cell r="P11">
            <v>120</v>
          </cell>
        </row>
        <row r="12">
          <cell r="C12">
            <v>40</v>
          </cell>
          <cell r="D12">
            <v>3285</v>
          </cell>
          <cell r="E12">
            <v>1070</v>
          </cell>
          <cell r="I12">
            <v>30</v>
          </cell>
          <cell r="J12">
            <v>1397</v>
          </cell>
          <cell r="L12">
            <v>3</v>
          </cell>
          <cell r="N12">
            <v>70</v>
          </cell>
          <cell r="P12">
            <v>300</v>
          </cell>
        </row>
        <row r="13">
          <cell r="C13">
            <v>20</v>
          </cell>
          <cell r="D13">
            <v>1850</v>
          </cell>
          <cell r="E13">
            <v>755</v>
          </cell>
          <cell r="I13">
            <v>20</v>
          </cell>
          <cell r="J13">
            <v>752</v>
          </cell>
          <cell r="L13">
            <v>1</v>
          </cell>
          <cell r="N13">
            <v>70</v>
          </cell>
          <cell r="P13">
            <v>240</v>
          </cell>
        </row>
        <row r="15">
          <cell r="D15">
            <v>570</v>
          </cell>
          <cell r="E15">
            <v>230</v>
          </cell>
          <cell r="J15">
            <v>115</v>
          </cell>
          <cell r="N15">
            <v>10</v>
          </cell>
          <cell r="P15">
            <v>20</v>
          </cell>
        </row>
        <row r="16">
          <cell r="D16">
            <v>1750</v>
          </cell>
          <cell r="E16">
            <v>530</v>
          </cell>
          <cell r="I16">
            <v>20</v>
          </cell>
          <cell r="J16">
            <v>874</v>
          </cell>
          <cell r="N16">
            <v>50</v>
          </cell>
          <cell r="P16">
            <v>160</v>
          </cell>
        </row>
        <row r="17">
          <cell r="C17">
            <v>80</v>
          </cell>
          <cell r="D17">
            <v>2975</v>
          </cell>
          <cell r="E17">
            <v>1160</v>
          </cell>
          <cell r="I17">
            <v>30</v>
          </cell>
          <cell r="J17">
            <v>1200</v>
          </cell>
          <cell r="N17">
            <v>90</v>
          </cell>
          <cell r="P17">
            <v>180</v>
          </cell>
          <cell r="T17">
            <v>30</v>
          </cell>
        </row>
        <row r="18">
          <cell r="C18">
            <v>60</v>
          </cell>
          <cell r="D18">
            <v>4385</v>
          </cell>
          <cell r="E18">
            <v>1335</v>
          </cell>
          <cell r="I18">
            <v>50</v>
          </cell>
          <cell r="J18">
            <v>931</v>
          </cell>
          <cell r="L18">
            <v>10</v>
          </cell>
          <cell r="N18">
            <v>20</v>
          </cell>
          <cell r="P18">
            <v>300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ГК"/>
      <sheetName val="РФОЛ"/>
      <sheetName val="РГК+РФОЛ"/>
    </sheetNames>
    <sheetDataSet>
      <sheetData sheetId="0">
        <row r="8">
          <cell r="C8">
            <v>470</v>
          </cell>
          <cell r="D8">
            <v>350</v>
          </cell>
          <cell r="E8">
            <v>3200</v>
          </cell>
          <cell r="F8">
            <v>280</v>
          </cell>
          <cell r="I8">
            <v>3800</v>
          </cell>
          <cell r="J8">
            <v>2800</v>
          </cell>
          <cell r="L8">
            <v>400</v>
          </cell>
          <cell r="M8">
            <v>3000</v>
          </cell>
          <cell r="N8">
            <v>500</v>
          </cell>
          <cell r="P8">
            <v>350</v>
          </cell>
          <cell r="R8">
            <v>450</v>
          </cell>
          <cell r="S8">
            <v>478</v>
          </cell>
          <cell r="T8">
            <v>550</v>
          </cell>
        </row>
        <row r="9">
          <cell r="C9">
            <v>60</v>
          </cell>
          <cell r="D9">
            <v>150</v>
          </cell>
          <cell r="E9">
            <v>300</v>
          </cell>
          <cell r="F9">
            <v>50</v>
          </cell>
          <cell r="I9">
            <v>2640</v>
          </cell>
          <cell r="J9">
            <v>1800</v>
          </cell>
          <cell r="K9">
            <v>17</v>
          </cell>
          <cell r="L9">
            <v>250</v>
          </cell>
          <cell r="M9">
            <v>1600</v>
          </cell>
          <cell r="N9">
            <v>330</v>
          </cell>
          <cell r="P9">
            <v>100</v>
          </cell>
          <cell r="R9">
            <v>50</v>
          </cell>
          <cell r="S9">
            <v>60</v>
          </cell>
          <cell r="T9">
            <v>50</v>
          </cell>
        </row>
        <row r="11">
          <cell r="C11">
            <v>620</v>
          </cell>
          <cell r="D11">
            <v>1020</v>
          </cell>
          <cell r="E11">
            <v>5450</v>
          </cell>
          <cell r="F11">
            <v>450</v>
          </cell>
          <cell r="I11">
            <v>3220</v>
          </cell>
          <cell r="J11">
            <v>1550</v>
          </cell>
          <cell r="L11">
            <v>85</v>
          </cell>
          <cell r="N11">
            <v>75</v>
          </cell>
          <cell r="P11">
            <v>50</v>
          </cell>
          <cell r="S11">
            <v>35</v>
          </cell>
        </row>
        <row r="12">
          <cell r="C12">
            <v>180</v>
          </cell>
          <cell r="D12">
            <v>140</v>
          </cell>
          <cell r="E12">
            <v>800</v>
          </cell>
          <cell r="F12">
            <v>90</v>
          </cell>
          <cell r="I12">
            <v>1000</v>
          </cell>
          <cell r="J12">
            <v>400</v>
          </cell>
          <cell r="S12">
            <v>5</v>
          </cell>
        </row>
        <row r="13">
          <cell r="C13">
            <v>70</v>
          </cell>
          <cell r="D13">
            <v>50</v>
          </cell>
          <cell r="E13">
            <v>370</v>
          </cell>
          <cell r="F13">
            <v>30</v>
          </cell>
        </row>
        <row r="15">
          <cell r="C15">
            <v>100</v>
          </cell>
          <cell r="D15">
            <v>100</v>
          </cell>
          <cell r="E15">
            <v>1150</v>
          </cell>
          <cell r="F15">
            <v>70</v>
          </cell>
          <cell r="I15">
            <v>70</v>
          </cell>
          <cell r="J15">
            <v>30</v>
          </cell>
          <cell r="N15">
            <v>10</v>
          </cell>
          <cell r="S15">
            <v>10</v>
          </cell>
        </row>
        <row r="16">
          <cell r="C16">
            <v>250</v>
          </cell>
          <cell r="D16">
            <v>300</v>
          </cell>
          <cell r="E16">
            <v>1700</v>
          </cell>
          <cell r="F16">
            <v>120</v>
          </cell>
          <cell r="I16">
            <v>190</v>
          </cell>
          <cell r="J16">
            <v>120</v>
          </cell>
          <cell r="N16">
            <v>70</v>
          </cell>
          <cell r="P16">
            <v>10</v>
          </cell>
          <cell r="S16">
            <v>30</v>
          </cell>
        </row>
        <row r="17">
          <cell r="C17">
            <v>480</v>
          </cell>
          <cell r="D17">
            <v>700</v>
          </cell>
          <cell r="E17">
            <v>3100</v>
          </cell>
          <cell r="F17">
            <v>350</v>
          </cell>
          <cell r="I17">
            <v>1460</v>
          </cell>
          <cell r="J17">
            <v>1165</v>
          </cell>
          <cell r="L17">
            <v>50</v>
          </cell>
          <cell r="P17">
            <v>30</v>
          </cell>
        </row>
        <row r="18">
          <cell r="C18">
            <v>40</v>
          </cell>
          <cell r="D18">
            <v>110</v>
          </cell>
          <cell r="E18">
            <v>670</v>
          </cell>
          <cell r="F18">
            <v>30</v>
          </cell>
          <cell r="I18">
            <v>2500</v>
          </cell>
          <cell r="J18">
            <v>635</v>
          </cell>
          <cell r="L18">
            <v>30</v>
          </cell>
          <cell r="P18">
            <v>10</v>
          </cell>
        </row>
      </sheetData>
      <sheetData sheetId="1">
        <row r="8">
          <cell r="C8">
            <v>70</v>
          </cell>
          <cell r="D8">
            <v>271</v>
          </cell>
          <cell r="E8">
            <v>4000</v>
          </cell>
          <cell r="F8">
            <v>100</v>
          </cell>
          <cell r="I8">
            <v>2063</v>
          </cell>
          <cell r="J8">
            <v>1305</v>
          </cell>
          <cell r="K8">
            <v>594</v>
          </cell>
          <cell r="L8">
            <v>285</v>
          </cell>
          <cell r="M8">
            <v>2000</v>
          </cell>
          <cell r="N8">
            <v>560</v>
          </cell>
          <cell r="P8">
            <v>1104</v>
          </cell>
          <cell r="R8">
            <v>588</v>
          </cell>
          <cell r="S8">
            <v>340</v>
          </cell>
          <cell r="T8">
            <v>1085</v>
          </cell>
        </row>
        <row r="9">
          <cell r="C9">
            <v>47</v>
          </cell>
          <cell r="D9">
            <v>180</v>
          </cell>
          <cell r="E9">
            <v>1800</v>
          </cell>
          <cell r="F9">
            <v>65</v>
          </cell>
          <cell r="I9">
            <v>1099</v>
          </cell>
          <cell r="J9">
            <v>773</v>
          </cell>
          <cell r="K9">
            <v>396</v>
          </cell>
          <cell r="L9">
            <v>190</v>
          </cell>
          <cell r="M9">
            <v>1410</v>
          </cell>
          <cell r="N9">
            <v>369</v>
          </cell>
          <cell r="P9">
            <v>473</v>
          </cell>
          <cell r="R9">
            <v>252</v>
          </cell>
          <cell r="S9">
            <v>146</v>
          </cell>
          <cell r="T9">
            <v>465</v>
          </cell>
        </row>
        <row r="11">
          <cell r="C11">
            <v>300</v>
          </cell>
          <cell r="D11">
            <v>59</v>
          </cell>
          <cell r="E11">
            <v>3000</v>
          </cell>
          <cell r="F11">
            <v>100</v>
          </cell>
          <cell r="I11">
            <v>800</v>
          </cell>
          <cell r="J11">
            <v>350</v>
          </cell>
          <cell r="N11">
            <v>18</v>
          </cell>
          <cell r="P11">
            <v>900</v>
          </cell>
          <cell r="S11">
            <v>24</v>
          </cell>
        </row>
        <row r="12">
          <cell r="C12">
            <v>128</v>
          </cell>
          <cell r="E12">
            <v>1500</v>
          </cell>
          <cell r="F12">
            <v>80</v>
          </cell>
          <cell r="I12">
            <v>47</v>
          </cell>
          <cell r="J12">
            <v>52</v>
          </cell>
          <cell r="P12">
            <v>63</v>
          </cell>
        </row>
        <row r="13">
          <cell r="C13">
            <v>100</v>
          </cell>
          <cell r="E13">
            <v>664</v>
          </cell>
        </row>
        <row r="15">
          <cell r="C15">
            <v>60</v>
          </cell>
          <cell r="D15">
            <v>10</v>
          </cell>
          <cell r="E15">
            <v>700</v>
          </cell>
          <cell r="F15">
            <v>30</v>
          </cell>
          <cell r="I15">
            <v>50</v>
          </cell>
          <cell r="J15">
            <v>20</v>
          </cell>
          <cell r="N15">
            <v>8</v>
          </cell>
          <cell r="P15">
            <v>90</v>
          </cell>
          <cell r="S15">
            <v>9</v>
          </cell>
        </row>
        <row r="16">
          <cell r="C16">
            <v>100</v>
          </cell>
          <cell r="D16">
            <v>19</v>
          </cell>
          <cell r="E16">
            <v>1500</v>
          </cell>
          <cell r="F16">
            <v>50</v>
          </cell>
          <cell r="I16">
            <v>80</v>
          </cell>
          <cell r="J16">
            <v>40</v>
          </cell>
          <cell r="N16">
            <v>10</v>
          </cell>
          <cell r="P16">
            <v>180</v>
          </cell>
          <cell r="S16">
            <v>15</v>
          </cell>
        </row>
        <row r="17">
          <cell r="C17">
            <v>330</v>
          </cell>
          <cell r="D17">
            <v>20</v>
          </cell>
          <cell r="E17">
            <v>2000</v>
          </cell>
          <cell r="F17">
            <v>60</v>
          </cell>
          <cell r="I17">
            <v>400</v>
          </cell>
          <cell r="J17">
            <v>250</v>
          </cell>
          <cell r="P17">
            <v>400</v>
          </cell>
        </row>
        <row r="18">
          <cell r="C18">
            <v>38</v>
          </cell>
          <cell r="D18">
            <v>10</v>
          </cell>
          <cell r="E18">
            <v>964</v>
          </cell>
          <cell r="F18">
            <v>40</v>
          </cell>
          <cell r="I18">
            <v>317</v>
          </cell>
          <cell r="J18">
            <v>92</v>
          </cell>
          <cell r="P18">
            <v>293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ГК"/>
      <sheetName val="РФОЛ"/>
      <sheetName val="РГК+РФОЛ"/>
    </sheetNames>
    <sheetDataSet>
      <sheetData sheetId="1">
        <row r="8">
          <cell r="D8">
            <v>100</v>
          </cell>
          <cell r="E8">
            <v>100</v>
          </cell>
        </row>
        <row r="9">
          <cell r="D9">
            <v>600</v>
          </cell>
          <cell r="E9">
            <v>600</v>
          </cell>
        </row>
        <row r="11">
          <cell r="D11">
            <v>2900</v>
          </cell>
          <cell r="E11">
            <v>2200</v>
          </cell>
        </row>
        <row r="12">
          <cell r="D12">
            <v>1200</v>
          </cell>
          <cell r="E12">
            <v>900</v>
          </cell>
        </row>
        <row r="13">
          <cell r="D13">
            <v>250</v>
          </cell>
          <cell r="E13">
            <v>150</v>
          </cell>
        </row>
        <row r="15">
          <cell r="D15">
            <v>150</v>
          </cell>
          <cell r="E15">
            <v>50</v>
          </cell>
        </row>
        <row r="16">
          <cell r="D16">
            <v>700</v>
          </cell>
          <cell r="E16">
            <v>400</v>
          </cell>
        </row>
        <row r="17">
          <cell r="D17">
            <v>1100</v>
          </cell>
          <cell r="E17">
            <v>1000</v>
          </cell>
        </row>
        <row r="18">
          <cell r="D18">
            <v>2400</v>
          </cell>
          <cell r="E18">
            <v>1800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ГК"/>
      <sheetName val="РФОЛ"/>
      <sheetName val="РГК+РФОЛ"/>
    </sheetNames>
    <sheetDataSet>
      <sheetData sheetId="0">
        <row r="8">
          <cell r="C8">
            <v>8200</v>
          </cell>
          <cell r="I8">
            <v>1130</v>
          </cell>
          <cell r="K8">
            <v>50</v>
          </cell>
          <cell r="L8">
            <v>40</v>
          </cell>
          <cell r="M8">
            <v>3690</v>
          </cell>
          <cell r="N8">
            <v>850</v>
          </cell>
          <cell r="P8">
            <v>150</v>
          </cell>
          <cell r="R8">
            <v>300</v>
          </cell>
          <cell r="S8">
            <v>6600</v>
          </cell>
          <cell r="T8">
            <v>400</v>
          </cell>
          <cell r="W8">
            <v>100</v>
          </cell>
        </row>
        <row r="9">
          <cell r="C9">
            <v>980</v>
          </cell>
          <cell r="I9">
            <v>3900</v>
          </cell>
          <cell r="K9">
            <v>100</v>
          </cell>
          <cell r="L9">
            <v>100</v>
          </cell>
          <cell r="M9">
            <v>800</v>
          </cell>
          <cell r="N9">
            <v>150</v>
          </cell>
          <cell r="S9">
            <v>850</v>
          </cell>
        </row>
        <row r="11">
          <cell r="C11">
            <v>8650</v>
          </cell>
          <cell r="I11">
            <v>650</v>
          </cell>
          <cell r="K11">
            <v>1</v>
          </cell>
          <cell r="N11">
            <v>30</v>
          </cell>
          <cell r="S11">
            <v>2100</v>
          </cell>
        </row>
        <row r="12">
          <cell r="C12">
            <v>3900</v>
          </cell>
          <cell r="I12">
            <v>190</v>
          </cell>
          <cell r="N12">
            <v>20</v>
          </cell>
          <cell r="S12">
            <v>1490</v>
          </cell>
        </row>
        <row r="13">
          <cell r="C13">
            <v>100</v>
          </cell>
          <cell r="S13">
            <v>10</v>
          </cell>
        </row>
        <row r="15">
          <cell r="C15">
            <v>350</v>
          </cell>
          <cell r="I15">
            <v>22</v>
          </cell>
          <cell r="S15">
            <v>1420</v>
          </cell>
        </row>
        <row r="16">
          <cell r="C16">
            <v>1800</v>
          </cell>
          <cell r="I16">
            <v>68</v>
          </cell>
          <cell r="N16">
            <v>30</v>
          </cell>
          <cell r="S16">
            <v>1900</v>
          </cell>
        </row>
        <row r="17">
          <cell r="C17">
            <v>7350</v>
          </cell>
          <cell r="I17">
            <v>430</v>
          </cell>
          <cell r="N17">
            <v>20</v>
          </cell>
          <cell r="S17">
            <v>280</v>
          </cell>
        </row>
        <row r="18">
          <cell r="C18">
            <v>3150</v>
          </cell>
          <cell r="I18">
            <v>390</v>
          </cell>
        </row>
      </sheetData>
      <sheetData sheetId="1">
        <row r="8">
          <cell r="C8">
            <v>4800</v>
          </cell>
          <cell r="I8">
            <v>450</v>
          </cell>
          <cell r="N8">
            <v>100</v>
          </cell>
        </row>
        <row r="9">
          <cell r="C9">
            <v>400</v>
          </cell>
          <cell r="I9">
            <v>430</v>
          </cell>
          <cell r="K9">
            <v>200</v>
          </cell>
          <cell r="M9">
            <v>200</v>
          </cell>
          <cell r="N9">
            <v>100</v>
          </cell>
          <cell r="S9">
            <v>200</v>
          </cell>
          <cell r="T9">
            <v>300</v>
          </cell>
        </row>
        <row r="11">
          <cell r="C11">
            <v>400</v>
          </cell>
          <cell r="I11">
            <v>10</v>
          </cell>
        </row>
        <row r="12">
          <cell r="C12">
            <v>400</v>
          </cell>
          <cell r="I12">
            <v>10</v>
          </cell>
        </row>
        <row r="13">
          <cell r="C13">
            <v>200</v>
          </cell>
        </row>
        <row r="16">
          <cell r="C16">
            <v>50</v>
          </cell>
        </row>
        <row r="17">
          <cell r="C17">
            <v>350</v>
          </cell>
          <cell r="I17">
            <v>10</v>
          </cell>
        </row>
        <row r="18">
          <cell r="C18">
            <v>400</v>
          </cell>
          <cell r="I18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ГК"/>
      <sheetName val="РФОЛ"/>
      <sheetName val="РГК+РФОЛ"/>
    </sheetNames>
    <sheetDataSet>
      <sheetData sheetId="0">
        <row r="8">
          <cell r="C8">
            <v>503</v>
          </cell>
          <cell r="D8">
            <v>37</v>
          </cell>
          <cell r="F8">
            <v>203</v>
          </cell>
          <cell r="I8">
            <v>274</v>
          </cell>
          <cell r="J8">
            <v>4898</v>
          </cell>
          <cell r="K8">
            <v>588</v>
          </cell>
          <cell r="L8">
            <v>569</v>
          </cell>
          <cell r="M8">
            <v>1657</v>
          </cell>
          <cell r="N8">
            <v>123</v>
          </cell>
          <cell r="P8">
            <v>281</v>
          </cell>
          <cell r="R8">
            <v>556</v>
          </cell>
          <cell r="S8">
            <v>486</v>
          </cell>
          <cell r="T8">
            <v>473</v>
          </cell>
          <cell r="V8">
            <v>11</v>
          </cell>
          <cell r="W8">
            <v>10</v>
          </cell>
        </row>
        <row r="9">
          <cell r="C9">
            <v>644</v>
          </cell>
          <cell r="D9">
            <v>31</v>
          </cell>
          <cell r="F9">
            <v>128</v>
          </cell>
          <cell r="I9">
            <v>498</v>
          </cell>
          <cell r="J9">
            <v>4398</v>
          </cell>
          <cell r="K9">
            <v>268</v>
          </cell>
          <cell r="L9">
            <v>358</v>
          </cell>
          <cell r="M9">
            <v>878</v>
          </cell>
          <cell r="N9">
            <v>118</v>
          </cell>
          <cell r="P9">
            <v>66</v>
          </cell>
          <cell r="R9">
            <v>245</v>
          </cell>
          <cell r="S9">
            <v>223</v>
          </cell>
          <cell r="T9">
            <v>203</v>
          </cell>
          <cell r="U9">
            <v>1</v>
          </cell>
          <cell r="V9">
            <v>17</v>
          </cell>
          <cell r="W9">
            <v>15</v>
          </cell>
        </row>
        <row r="11">
          <cell r="C11">
            <v>1150</v>
          </cell>
          <cell r="D11">
            <v>52</v>
          </cell>
          <cell r="F11">
            <v>1038</v>
          </cell>
          <cell r="I11">
            <v>234</v>
          </cell>
          <cell r="J11">
            <v>2569</v>
          </cell>
          <cell r="K11">
            <v>111</v>
          </cell>
          <cell r="L11">
            <v>70</v>
          </cell>
          <cell r="N11">
            <v>42</v>
          </cell>
          <cell r="P11">
            <v>84</v>
          </cell>
          <cell r="R11">
            <v>160</v>
          </cell>
          <cell r="S11">
            <v>178</v>
          </cell>
          <cell r="T11">
            <v>9</v>
          </cell>
          <cell r="W11">
            <v>1</v>
          </cell>
        </row>
        <row r="12">
          <cell r="C12">
            <v>674</v>
          </cell>
          <cell r="D12">
            <v>31</v>
          </cell>
          <cell r="F12">
            <v>608</v>
          </cell>
          <cell r="I12">
            <v>137</v>
          </cell>
          <cell r="J12">
            <v>1506</v>
          </cell>
          <cell r="K12">
            <v>65</v>
          </cell>
          <cell r="L12">
            <v>41</v>
          </cell>
          <cell r="N12">
            <v>25</v>
          </cell>
          <cell r="P12">
            <v>49</v>
          </cell>
          <cell r="R12">
            <v>94</v>
          </cell>
          <cell r="S12">
            <v>104</v>
          </cell>
          <cell r="T12">
            <v>5</v>
          </cell>
          <cell r="W12">
            <v>1</v>
          </cell>
        </row>
        <row r="13">
          <cell r="C13">
            <v>158</v>
          </cell>
          <cell r="D13">
            <v>7</v>
          </cell>
          <cell r="F13">
            <v>143</v>
          </cell>
          <cell r="I13">
            <v>33</v>
          </cell>
          <cell r="J13">
            <v>354</v>
          </cell>
          <cell r="K13">
            <v>15</v>
          </cell>
          <cell r="L13">
            <v>9</v>
          </cell>
          <cell r="N13">
            <v>6</v>
          </cell>
          <cell r="P13">
            <v>11</v>
          </cell>
          <cell r="R13">
            <v>21</v>
          </cell>
          <cell r="S13">
            <v>25</v>
          </cell>
          <cell r="T13">
            <v>1</v>
          </cell>
        </row>
        <row r="15">
          <cell r="C15">
            <v>243</v>
          </cell>
          <cell r="D15">
            <v>8</v>
          </cell>
          <cell r="F15">
            <v>201</v>
          </cell>
          <cell r="I15">
            <v>3</v>
          </cell>
          <cell r="J15">
            <v>65</v>
          </cell>
          <cell r="N15">
            <v>5</v>
          </cell>
          <cell r="S15">
            <v>16</v>
          </cell>
        </row>
        <row r="16">
          <cell r="C16">
            <v>388</v>
          </cell>
          <cell r="D16">
            <v>22</v>
          </cell>
          <cell r="F16">
            <v>308</v>
          </cell>
          <cell r="I16">
            <v>46</v>
          </cell>
          <cell r="J16">
            <v>622</v>
          </cell>
          <cell r="K16">
            <v>33</v>
          </cell>
          <cell r="L16">
            <v>12</v>
          </cell>
          <cell r="N16">
            <v>16</v>
          </cell>
          <cell r="P16">
            <v>8</v>
          </cell>
          <cell r="R16">
            <v>22</v>
          </cell>
          <cell r="S16">
            <v>24</v>
          </cell>
        </row>
        <row r="17">
          <cell r="C17">
            <v>1114</v>
          </cell>
          <cell r="D17">
            <v>39</v>
          </cell>
          <cell r="F17">
            <v>863</v>
          </cell>
          <cell r="I17">
            <v>111</v>
          </cell>
          <cell r="J17">
            <v>2138</v>
          </cell>
          <cell r="K17">
            <v>78</v>
          </cell>
          <cell r="L17">
            <v>35</v>
          </cell>
          <cell r="N17">
            <v>52</v>
          </cell>
          <cell r="P17">
            <v>49</v>
          </cell>
          <cell r="R17">
            <v>253</v>
          </cell>
          <cell r="S17">
            <v>267</v>
          </cell>
          <cell r="T17">
            <v>15</v>
          </cell>
          <cell r="W17">
            <v>2</v>
          </cell>
        </row>
        <row r="18">
          <cell r="C18">
            <v>237</v>
          </cell>
          <cell r="D18">
            <v>21</v>
          </cell>
          <cell r="F18">
            <v>417</v>
          </cell>
          <cell r="I18">
            <v>244</v>
          </cell>
          <cell r="J18">
            <v>1604</v>
          </cell>
          <cell r="K18">
            <v>80</v>
          </cell>
          <cell r="L18">
            <v>73</v>
          </cell>
          <cell r="P18">
            <v>87</v>
          </cell>
        </row>
      </sheetData>
      <sheetData sheetId="1">
        <row r="8">
          <cell r="C8">
            <v>2600</v>
          </cell>
          <cell r="D8">
            <v>90</v>
          </cell>
          <cell r="I8">
            <v>90</v>
          </cell>
          <cell r="J8">
            <v>543</v>
          </cell>
          <cell r="K8">
            <v>150</v>
          </cell>
          <cell r="L8">
            <v>50</v>
          </cell>
          <cell r="M8">
            <v>330</v>
          </cell>
          <cell r="N8">
            <v>200</v>
          </cell>
          <cell r="P8">
            <v>150</v>
          </cell>
          <cell r="R8">
            <v>135</v>
          </cell>
          <cell r="S8">
            <v>65</v>
          </cell>
          <cell r="T8">
            <v>122</v>
          </cell>
          <cell r="U8">
            <v>85</v>
          </cell>
        </row>
        <row r="9">
          <cell r="C9">
            <v>2335</v>
          </cell>
          <cell r="D9">
            <v>90</v>
          </cell>
          <cell r="I9">
            <v>260</v>
          </cell>
          <cell r="J9">
            <v>1550</v>
          </cell>
          <cell r="K9">
            <v>1850</v>
          </cell>
          <cell r="L9">
            <v>200</v>
          </cell>
          <cell r="M9">
            <v>900</v>
          </cell>
          <cell r="N9">
            <v>550</v>
          </cell>
          <cell r="P9">
            <v>250</v>
          </cell>
          <cell r="R9">
            <v>335</v>
          </cell>
          <cell r="S9">
            <v>65</v>
          </cell>
          <cell r="T9">
            <v>360</v>
          </cell>
          <cell r="U9">
            <v>222</v>
          </cell>
          <cell r="V9">
            <v>3</v>
          </cell>
        </row>
        <row r="11">
          <cell r="C11">
            <v>166</v>
          </cell>
          <cell r="I11">
            <v>1</v>
          </cell>
          <cell r="J11">
            <v>12</v>
          </cell>
          <cell r="K11">
            <v>13</v>
          </cell>
          <cell r="L11">
            <v>3</v>
          </cell>
          <cell r="N11">
            <v>27</v>
          </cell>
          <cell r="P11">
            <v>7</v>
          </cell>
          <cell r="R11">
            <v>5</v>
          </cell>
          <cell r="S11">
            <v>9</v>
          </cell>
        </row>
        <row r="12">
          <cell r="C12">
            <v>97</v>
          </cell>
          <cell r="I12">
            <v>1</v>
          </cell>
          <cell r="J12">
            <v>7</v>
          </cell>
          <cell r="K12">
            <v>8</v>
          </cell>
          <cell r="L12">
            <v>2</v>
          </cell>
          <cell r="N12">
            <v>16</v>
          </cell>
          <cell r="P12">
            <v>4</v>
          </cell>
          <cell r="R12">
            <v>3</v>
          </cell>
          <cell r="S12">
            <v>5</v>
          </cell>
        </row>
        <row r="13">
          <cell r="C13">
            <v>23</v>
          </cell>
          <cell r="J13">
            <v>2</v>
          </cell>
          <cell r="K13">
            <v>2</v>
          </cell>
          <cell r="L13">
            <v>1</v>
          </cell>
          <cell r="N13">
            <v>3</v>
          </cell>
          <cell r="P13">
            <v>1</v>
          </cell>
          <cell r="S13">
            <v>2</v>
          </cell>
        </row>
        <row r="17">
          <cell r="C17">
            <v>120</v>
          </cell>
          <cell r="J17">
            <v>10</v>
          </cell>
          <cell r="K17">
            <v>10</v>
          </cell>
          <cell r="N17">
            <v>46</v>
          </cell>
          <cell r="R17">
            <v>8</v>
          </cell>
          <cell r="S17">
            <v>16</v>
          </cell>
        </row>
        <row r="18">
          <cell r="C18">
            <v>166</v>
          </cell>
          <cell r="I18">
            <v>2</v>
          </cell>
          <cell r="J18">
            <v>11</v>
          </cell>
          <cell r="K18">
            <v>13</v>
          </cell>
          <cell r="L18">
            <v>6</v>
          </cell>
          <cell r="P18">
            <v>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ГК"/>
      <sheetName val="РФОЛ"/>
      <sheetName val="РГК+РФОЛ"/>
    </sheetNames>
    <sheetDataSet>
      <sheetData sheetId="0">
        <row r="8">
          <cell r="C8">
            <v>243</v>
          </cell>
          <cell r="D8">
            <v>226</v>
          </cell>
          <cell r="E8">
            <v>1466</v>
          </cell>
          <cell r="F8">
            <v>6</v>
          </cell>
          <cell r="I8">
            <v>457</v>
          </cell>
          <cell r="J8">
            <v>1850</v>
          </cell>
          <cell r="K8">
            <v>6</v>
          </cell>
          <cell r="L8">
            <v>279</v>
          </cell>
          <cell r="M8">
            <v>329</v>
          </cell>
          <cell r="N8">
            <v>67</v>
          </cell>
          <cell r="P8">
            <v>16</v>
          </cell>
          <cell r="R8">
            <v>108</v>
          </cell>
          <cell r="T8">
            <v>89</v>
          </cell>
          <cell r="U8">
            <v>3</v>
          </cell>
        </row>
        <row r="9">
          <cell r="C9">
            <v>81</v>
          </cell>
          <cell r="D9">
            <v>75</v>
          </cell>
          <cell r="E9">
            <v>488</v>
          </cell>
          <cell r="F9">
            <v>3</v>
          </cell>
          <cell r="I9">
            <v>153</v>
          </cell>
          <cell r="J9">
            <v>616</v>
          </cell>
          <cell r="K9">
            <v>2</v>
          </cell>
          <cell r="L9">
            <v>93</v>
          </cell>
          <cell r="M9">
            <v>102</v>
          </cell>
          <cell r="N9">
            <v>23</v>
          </cell>
        </row>
        <row r="11">
          <cell r="C11">
            <v>421</v>
          </cell>
          <cell r="D11">
            <v>382</v>
          </cell>
          <cell r="E11">
            <v>4276</v>
          </cell>
          <cell r="F11">
            <v>37</v>
          </cell>
          <cell r="I11">
            <v>294</v>
          </cell>
          <cell r="J11">
            <v>484</v>
          </cell>
          <cell r="N11">
            <v>18</v>
          </cell>
          <cell r="P11">
            <v>33</v>
          </cell>
        </row>
        <row r="12">
          <cell r="C12">
            <v>284</v>
          </cell>
          <cell r="D12">
            <v>215</v>
          </cell>
          <cell r="E12">
            <v>790</v>
          </cell>
          <cell r="F12">
            <v>12</v>
          </cell>
          <cell r="I12">
            <v>20</v>
          </cell>
          <cell r="J12">
            <v>104</v>
          </cell>
          <cell r="N12">
            <v>2</v>
          </cell>
          <cell r="P12">
            <v>2</v>
          </cell>
        </row>
        <row r="13">
          <cell r="C13">
            <v>15</v>
          </cell>
          <cell r="D13">
            <v>20</v>
          </cell>
          <cell r="E13">
            <v>28</v>
          </cell>
        </row>
        <row r="15">
          <cell r="C15">
            <v>34</v>
          </cell>
          <cell r="D15">
            <v>29</v>
          </cell>
          <cell r="E15">
            <v>245</v>
          </cell>
          <cell r="F15">
            <v>3</v>
          </cell>
          <cell r="P15">
            <v>2</v>
          </cell>
        </row>
        <row r="16">
          <cell r="C16">
            <v>118</v>
          </cell>
          <cell r="D16">
            <v>101</v>
          </cell>
          <cell r="E16">
            <v>835</v>
          </cell>
          <cell r="F16">
            <v>8</v>
          </cell>
          <cell r="I16">
            <v>25</v>
          </cell>
          <cell r="J16">
            <v>35</v>
          </cell>
          <cell r="N16">
            <v>10</v>
          </cell>
          <cell r="P16">
            <v>7</v>
          </cell>
        </row>
        <row r="17">
          <cell r="C17">
            <v>249</v>
          </cell>
          <cell r="D17">
            <v>221</v>
          </cell>
          <cell r="E17">
            <v>1854</v>
          </cell>
          <cell r="F17">
            <v>18</v>
          </cell>
          <cell r="I17">
            <v>119</v>
          </cell>
          <cell r="J17">
            <v>165</v>
          </cell>
          <cell r="N17">
            <v>10</v>
          </cell>
          <cell r="P17">
            <v>14</v>
          </cell>
        </row>
        <row r="18">
          <cell r="C18">
            <v>319</v>
          </cell>
          <cell r="D18">
            <v>266</v>
          </cell>
          <cell r="E18">
            <v>2160</v>
          </cell>
          <cell r="F18">
            <v>20</v>
          </cell>
          <cell r="I18">
            <v>170</v>
          </cell>
          <cell r="J18">
            <v>388</v>
          </cell>
          <cell r="P18">
            <v>12</v>
          </cell>
        </row>
      </sheetData>
      <sheetData sheetId="1">
        <row r="8">
          <cell r="C8">
            <v>976</v>
          </cell>
          <cell r="D8">
            <v>104</v>
          </cell>
          <cell r="E8">
            <v>3120</v>
          </cell>
          <cell r="F8">
            <v>3</v>
          </cell>
          <cell r="I8">
            <v>3</v>
          </cell>
          <cell r="J8">
            <v>1984</v>
          </cell>
          <cell r="K8">
            <v>101</v>
          </cell>
          <cell r="L8">
            <v>22</v>
          </cell>
          <cell r="M8">
            <v>529</v>
          </cell>
          <cell r="N8">
            <v>245</v>
          </cell>
          <cell r="O8">
            <v>16</v>
          </cell>
          <cell r="P8">
            <v>3123</v>
          </cell>
          <cell r="T8">
            <v>529</v>
          </cell>
          <cell r="U8">
            <v>4</v>
          </cell>
        </row>
        <row r="9">
          <cell r="C9">
            <v>326</v>
          </cell>
          <cell r="D9">
            <v>33</v>
          </cell>
          <cell r="E9">
            <v>1040</v>
          </cell>
          <cell r="F9">
            <v>2</v>
          </cell>
          <cell r="J9">
            <v>662</v>
          </cell>
          <cell r="L9">
            <v>8</v>
          </cell>
          <cell r="M9">
            <v>177</v>
          </cell>
          <cell r="N9">
            <v>82</v>
          </cell>
          <cell r="P9">
            <v>1041</v>
          </cell>
          <cell r="T9">
            <v>177</v>
          </cell>
        </row>
        <row r="11">
          <cell r="C11">
            <v>3294</v>
          </cell>
          <cell r="D11">
            <v>230</v>
          </cell>
          <cell r="E11">
            <v>5660</v>
          </cell>
          <cell r="F11">
            <v>13</v>
          </cell>
          <cell r="J11">
            <v>283</v>
          </cell>
          <cell r="P11">
            <v>4535</v>
          </cell>
        </row>
        <row r="12">
          <cell r="C12">
            <v>986</v>
          </cell>
          <cell r="D12">
            <v>74</v>
          </cell>
          <cell r="E12">
            <v>3</v>
          </cell>
          <cell r="F12">
            <v>4</v>
          </cell>
          <cell r="J12">
            <v>44</v>
          </cell>
          <cell r="P12">
            <v>66</v>
          </cell>
        </row>
        <row r="13">
          <cell r="C13">
            <v>71</v>
          </cell>
          <cell r="D13">
            <v>6</v>
          </cell>
        </row>
        <row r="15">
          <cell r="P15">
            <v>138</v>
          </cell>
        </row>
        <row r="16">
          <cell r="P16">
            <v>782</v>
          </cell>
        </row>
        <row r="17">
          <cell r="C17">
            <v>1926</v>
          </cell>
          <cell r="D17">
            <v>140</v>
          </cell>
          <cell r="E17">
            <v>2500</v>
          </cell>
          <cell r="F17">
            <v>8</v>
          </cell>
          <cell r="J17">
            <v>82</v>
          </cell>
          <cell r="P17">
            <v>1450</v>
          </cell>
        </row>
        <row r="18">
          <cell r="C18">
            <v>2354</v>
          </cell>
          <cell r="D18">
            <v>170</v>
          </cell>
          <cell r="E18">
            <v>3752</v>
          </cell>
          <cell r="F18">
            <v>9</v>
          </cell>
          <cell r="J18">
            <v>245</v>
          </cell>
          <cell r="P18">
            <v>2231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ГК"/>
      <sheetName val="РФОЛ"/>
      <sheetName val="РГК+РФОЛ"/>
    </sheetNames>
    <sheetDataSet>
      <sheetData sheetId="0">
        <row r="8">
          <cell r="C8">
            <v>52</v>
          </cell>
          <cell r="D8">
            <v>79</v>
          </cell>
          <cell r="E8">
            <v>510</v>
          </cell>
          <cell r="F8">
            <v>40</v>
          </cell>
          <cell r="I8">
            <v>7652</v>
          </cell>
          <cell r="J8">
            <v>9864</v>
          </cell>
          <cell r="K8">
            <v>824</v>
          </cell>
          <cell r="L8">
            <v>683</v>
          </cell>
          <cell r="M8">
            <v>8560</v>
          </cell>
          <cell r="N8">
            <v>4017</v>
          </cell>
          <cell r="P8">
            <v>70</v>
          </cell>
          <cell r="R8">
            <v>3452</v>
          </cell>
          <cell r="S8">
            <v>6403</v>
          </cell>
          <cell r="T8">
            <v>1650</v>
          </cell>
          <cell r="U8">
            <v>90</v>
          </cell>
          <cell r="V8">
            <v>10</v>
          </cell>
          <cell r="W8">
            <v>189</v>
          </cell>
        </row>
        <row r="9">
          <cell r="I9">
            <v>145</v>
          </cell>
          <cell r="J9">
            <v>452</v>
          </cell>
          <cell r="K9">
            <v>35</v>
          </cell>
          <cell r="L9">
            <v>29</v>
          </cell>
          <cell r="M9">
            <v>360</v>
          </cell>
          <cell r="N9">
            <v>95</v>
          </cell>
        </row>
        <row r="11">
          <cell r="C11">
            <v>11</v>
          </cell>
          <cell r="E11">
            <v>143</v>
          </cell>
          <cell r="I11">
            <v>2396</v>
          </cell>
          <cell r="J11">
            <v>3044</v>
          </cell>
          <cell r="K11">
            <v>16</v>
          </cell>
          <cell r="N11">
            <v>621</v>
          </cell>
          <cell r="R11">
            <v>45</v>
          </cell>
          <cell r="S11">
            <v>1098</v>
          </cell>
        </row>
        <row r="12">
          <cell r="C12">
            <v>19</v>
          </cell>
          <cell r="D12">
            <v>12</v>
          </cell>
          <cell r="E12">
            <v>265</v>
          </cell>
          <cell r="I12">
            <v>1120</v>
          </cell>
          <cell r="J12">
            <v>509</v>
          </cell>
          <cell r="K12">
            <v>85</v>
          </cell>
          <cell r="N12">
            <v>528</v>
          </cell>
          <cell r="R12">
            <v>30</v>
          </cell>
          <cell r="S12">
            <v>706</v>
          </cell>
        </row>
        <row r="13">
          <cell r="D13">
            <v>6</v>
          </cell>
          <cell r="I13">
            <v>188</v>
          </cell>
          <cell r="J13">
            <v>398</v>
          </cell>
          <cell r="K13">
            <v>29</v>
          </cell>
          <cell r="N13">
            <v>200</v>
          </cell>
          <cell r="S13">
            <v>270</v>
          </cell>
        </row>
        <row r="15">
          <cell r="E15">
            <v>133</v>
          </cell>
          <cell r="I15">
            <v>150</v>
          </cell>
          <cell r="J15">
            <v>276</v>
          </cell>
          <cell r="N15">
            <v>580</v>
          </cell>
          <cell r="S15">
            <v>1005</v>
          </cell>
        </row>
        <row r="16">
          <cell r="C16">
            <v>1</v>
          </cell>
          <cell r="E16">
            <v>76</v>
          </cell>
          <cell r="I16">
            <v>256</v>
          </cell>
          <cell r="J16">
            <v>563</v>
          </cell>
          <cell r="K16">
            <v>3</v>
          </cell>
          <cell r="N16">
            <v>584</v>
          </cell>
          <cell r="R16">
            <v>40</v>
          </cell>
          <cell r="S16">
            <v>674</v>
          </cell>
        </row>
        <row r="17">
          <cell r="C17">
            <v>19</v>
          </cell>
          <cell r="D17">
            <v>15</v>
          </cell>
          <cell r="E17">
            <v>65</v>
          </cell>
          <cell r="I17">
            <v>944</v>
          </cell>
          <cell r="J17">
            <v>952</v>
          </cell>
          <cell r="K17">
            <v>25</v>
          </cell>
          <cell r="N17">
            <v>185</v>
          </cell>
          <cell r="R17">
            <v>35</v>
          </cell>
          <cell r="S17">
            <v>395</v>
          </cell>
        </row>
        <row r="18">
          <cell r="C18">
            <v>10</v>
          </cell>
          <cell r="D18">
            <v>3</v>
          </cell>
          <cell r="E18">
            <v>134</v>
          </cell>
          <cell r="I18">
            <v>2354</v>
          </cell>
          <cell r="J18">
            <v>2160</v>
          </cell>
          <cell r="K18">
            <v>102</v>
          </cell>
        </row>
      </sheetData>
      <sheetData sheetId="1">
        <row r="8">
          <cell r="C8">
            <v>95</v>
          </cell>
          <cell r="D8">
            <v>154</v>
          </cell>
          <cell r="E8">
            <v>3845</v>
          </cell>
          <cell r="F8">
            <v>5</v>
          </cell>
          <cell r="I8">
            <v>5008</v>
          </cell>
          <cell r="J8">
            <v>10356</v>
          </cell>
          <cell r="K8">
            <v>542</v>
          </cell>
          <cell r="L8">
            <v>487</v>
          </cell>
          <cell r="M8">
            <v>18336</v>
          </cell>
          <cell r="N8">
            <v>5821</v>
          </cell>
          <cell r="O8">
            <v>40</v>
          </cell>
          <cell r="R8">
            <v>420</v>
          </cell>
          <cell r="S8">
            <v>549</v>
          </cell>
          <cell r="T8">
            <v>16089</v>
          </cell>
          <cell r="U8">
            <v>240</v>
          </cell>
          <cell r="W8">
            <v>452</v>
          </cell>
        </row>
        <row r="9">
          <cell r="I9">
            <v>248</v>
          </cell>
          <cell r="J9">
            <v>510</v>
          </cell>
          <cell r="K9">
            <v>41</v>
          </cell>
          <cell r="L9">
            <v>23</v>
          </cell>
          <cell r="M9">
            <v>680</v>
          </cell>
          <cell r="N9">
            <v>145</v>
          </cell>
        </row>
        <row r="11">
          <cell r="E11">
            <v>745</v>
          </cell>
          <cell r="I11">
            <v>1184</v>
          </cell>
          <cell r="J11">
            <v>1933</v>
          </cell>
          <cell r="K11">
            <v>33</v>
          </cell>
          <cell r="N11">
            <v>298</v>
          </cell>
          <cell r="R11">
            <v>33</v>
          </cell>
          <cell r="S11">
            <v>28</v>
          </cell>
        </row>
        <row r="12">
          <cell r="E12">
            <v>175</v>
          </cell>
          <cell r="I12">
            <v>415</v>
          </cell>
          <cell r="J12">
            <v>582</v>
          </cell>
          <cell r="K12">
            <v>12</v>
          </cell>
          <cell r="N12">
            <v>427</v>
          </cell>
          <cell r="R12">
            <v>6</v>
          </cell>
          <cell r="S12">
            <v>18</v>
          </cell>
        </row>
        <row r="13">
          <cell r="E13">
            <v>25</v>
          </cell>
        </row>
        <row r="15">
          <cell r="E15">
            <v>32</v>
          </cell>
          <cell r="I15">
            <v>47</v>
          </cell>
          <cell r="J15">
            <v>41</v>
          </cell>
          <cell r="N15">
            <v>435</v>
          </cell>
          <cell r="S15">
            <v>24</v>
          </cell>
        </row>
        <row r="16">
          <cell r="E16">
            <v>685</v>
          </cell>
          <cell r="I16">
            <v>143</v>
          </cell>
          <cell r="J16">
            <v>462</v>
          </cell>
          <cell r="K16">
            <v>8</v>
          </cell>
          <cell r="N16">
            <v>290</v>
          </cell>
          <cell r="R16">
            <v>14</v>
          </cell>
          <cell r="S16">
            <v>22</v>
          </cell>
        </row>
        <row r="17">
          <cell r="E17">
            <v>228</v>
          </cell>
          <cell r="I17">
            <v>662</v>
          </cell>
          <cell r="J17">
            <v>1153</v>
          </cell>
          <cell r="K17">
            <v>23</v>
          </cell>
          <cell r="R17">
            <v>18</v>
          </cell>
        </row>
        <row r="18">
          <cell r="I18">
            <v>747</v>
          </cell>
          <cell r="J18">
            <v>859</v>
          </cell>
          <cell r="K18">
            <v>14</v>
          </cell>
          <cell r="R18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ГК"/>
      <sheetName val="РФОЛ"/>
      <sheetName val="РГК+РФОЛ"/>
    </sheetNames>
    <sheetDataSet>
      <sheetData sheetId="0">
        <row r="8">
          <cell r="C8">
            <v>3667</v>
          </cell>
          <cell r="D8">
            <v>64</v>
          </cell>
          <cell r="F8">
            <v>32</v>
          </cell>
          <cell r="I8">
            <v>4438</v>
          </cell>
          <cell r="J8">
            <v>224</v>
          </cell>
          <cell r="M8">
            <v>1000</v>
          </cell>
          <cell r="N8">
            <v>790</v>
          </cell>
          <cell r="P8">
            <v>69</v>
          </cell>
          <cell r="R8">
            <v>500</v>
          </cell>
          <cell r="S8">
            <v>858</v>
          </cell>
          <cell r="T8">
            <v>314</v>
          </cell>
          <cell r="U8">
            <v>9</v>
          </cell>
        </row>
        <row r="9">
          <cell r="C9">
            <v>726</v>
          </cell>
          <cell r="D9">
            <v>37</v>
          </cell>
          <cell r="E9">
            <v>10</v>
          </cell>
          <cell r="F9">
            <v>10</v>
          </cell>
          <cell r="I9">
            <v>506</v>
          </cell>
          <cell r="J9">
            <v>1795</v>
          </cell>
          <cell r="K9">
            <v>14</v>
          </cell>
          <cell r="L9">
            <v>27</v>
          </cell>
          <cell r="M9">
            <v>1395</v>
          </cell>
          <cell r="N9">
            <v>39</v>
          </cell>
          <cell r="P9">
            <v>30</v>
          </cell>
          <cell r="S9">
            <v>290</v>
          </cell>
          <cell r="V9">
            <v>86</v>
          </cell>
        </row>
        <row r="11">
          <cell r="C11">
            <v>13299</v>
          </cell>
          <cell r="D11">
            <v>39</v>
          </cell>
          <cell r="F11">
            <v>230</v>
          </cell>
          <cell r="I11">
            <v>1113</v>
          </cell>
          <cell r="J11">
            <v>429</v>
          </cell>
          <cell r="N11">
            <v>78</v>
          </cell>
          <cell r="S11">
            <v>382</v>
          </cell>
        </row>
        <row r="12">
          <cell r="C12">
            <v>7947</v>
          </cell>
          <cell r="D12">
            <v>37</v>
          </cell>
          <cell r="F12">
            <v>64</v>
          </cell>
          <cell r="I12">
            <v>149</v>
          </cell>
          <cell r="J12">
            <v>105</v>
          </cell>
          <cell r="N12">
            <v>44</v>
          </cell>
          <cell r="S12">
            <v>198</v>
          </cell>
        </row>
        <row r="13">
          <cell r="C13">
            <v>180</v>
          </cell>
          <cell r="D13">
            <v>5</v>
          </cell>
          <cell r="J13">
            <v>1</v>
          </cell>
        </row>
        <row r="15">
          <cell r="C15">
            <v>100</v>
          </cell>
          <cell r="N15">
            <v>22</v>
          </cell>
          <cell r="S15">
            <v>48</v>
          </cell>
        </row>
        <row r="16">
          <cell r="C16">
            <v>800</v>
          </cell>
          <cell r="F16">
            <v>10</v>
          </cell>
          <cell r="I16">
            <v>60</v>
          </cell>
          <cell r="J16">
            <v>20</v>
          </cell>
          <cell r="N16">
            <v>100</v>
          </cell>
          <cell r="S16">
            <v>532</v>
          </cell>
        </row>
        <row r="17">
          <cell r="C17">
            <v>11750</v>
          </cell>
          <cell r="D17">
            <v>24</v>
          </cell>
          <cell r="F17">
            <v>160</v>
          </cell>
          <cell r="I17">
            <v>633</v>
          </cell>
          <cell r="J17">
            <v>110</v>
          </cell>
        </row>
        <row r="18">
          <cell r="C18">
            <v>8776</v>
          </cell>
          <cell r="D18">
            <v>57</v>
          </cell>
          <cell r="F18">
            <v>124</v>
          </cell>
          <cell r="I18">
            <v>569</v>
          </cell>
          <cell r="J18">
            <v>404</v>
          </cell>
        </row>
      </sheetData>
      <sheetData sheetId="1">
        <row r="8">
          <cell r="C8">
            <v>513</v>
          </cell>
          <cell r="D8">
            <v>28</v>
          </cell>
          <cell r="I8">
            <v>213</v>
          </cell>
          <cell r="M8">
            <v>248</v>
          </cell>
          <cell r="N8">
            <v>204</v>
          </cell>
          <cell r="P8">
            <v>80</v>
          </cell>
          <cell r="R8">
            <v>2</v>
          </cell>
          <cell r="T8">
            <v>912</v>
          </cell>
        </row>
        <row r="9">
          <cell r="C9">
            <v>350</v>
          </cell>
          <cell r="F9">
            <v>1</v>
          </cell>
          <cell r="I9">
            <v>23</v>
          </cell>
          <cell r="J9">
            <v>143</v>
          </cell>
          <cell r="K9">
            <v>9</v>
          </cell>
          <cell r="L9">
            <v>3</v>
          </cell>
          <cell r="M9">
            <v>300</v>
          </cell>
          <cell r="P9">
            <v>40</v>
          </cell>
          <cell r="S9">
            <v>36</v>
          </cell>
          <cell r="U9">
            <v>3</v>
          </cell>
          <cell r="V9">
            <v>1</v>
          </cell>
        </row>
        <row r="11">
          <cell r="C11">
            <v>204</v>
          </cell>
          <cell r="I11">
            <v>64</v>
          </cell>
          <cell r="J11">
            <v>3</v>
          </cell>
          <cell r="N11">
            <v>10</v>
          </cell>
        </row>
        <row r="12">
          <cell r="C12">
            <v>210</v>
          </cell>
          <cell r="I12">
            <v>3</v>
          </cell>
          <cell r="J12">
            <v>1</v>
          </cell>
          <cell r="N12">
            <v>5</v>
          </cell>
          <cell r="S12">
            <v>1</v>
          </cell>
        </row>
        <row r="13">
          <cell r="C13">
            <v>10</v>
          </cell>
        </row>
        <row r="16">
          <cell r="N16">
            <v>10</v>
          </cell>
        </row>
        <row r="17">
          <cell r="C17">
            <v>204</v>
          </cell>
          <cell r="N17">
            <v>5</v>
          </cell>
        </row>
        <row r="18">
          <cell r="C18">
            <v>220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ГК"/>
      <sheetName val="РФОЛ"/>
      <sheetName val="РГК+РФОЛ"/>
    </sheetNames>
    <sheetDataSet>
      <sheetData sheetId="0">
        <row r="8">
          <cell r="C8">
            <v>5321</v>
          </cell>
          <cell r="F8">
            <v>53</v>
          </cell>
          <cell r="I8">
            <v>2996</v>
          </cell>
          <cell r="J8">
            <v>500</v>
          </cell>
          <cell r="M8">
            <v>220</v>
          </cell>
          <cell r="N8">
            <v>1050</v>
          </cell>
          <cell r="P8">
            <v>1015</v>
          </cell>
          <cell r="R8">
            <v>186</v>
          </cell>
          <cell r="S8">
            <v>2627</v>
          </cell>
          <cell r="T8">
            <v>397</v>
          </cell>
        </row>
        <row r="9">
          <cell r="C9">
            <v>300</v>
          </cell>
          <cell r="I9">
            <v>1300</v>
          </cell>
          <cell r="J9">
            <v>1385</v>
          </cell>
          <cell r="M9">
            <v>200</v>
          </cell>
        </row>
        <row r="11">
          <cell r="C11">
            <v>9406</v>
          </cell>
          <cell r="F11">
            <v>107</v>
          </cell>
          <cell r="I11">
            <v>1056</v>
          </cell>
          <cell r="J11">
            <v>214</v>
          </cell>
          <cell r="S11">
            <v>330</v>
          </cell>
        </row>
        <row r="12">
          <cell r="C12">
            <v>5235</v>
          </cell>
          <cell r="F12">
            <v>24</v>
          </cell>
          <cell r="I12">
            <v>146</v>
          </cell>
          <cell r="J12">
            <v>13</v>
          </cell>
          <cell r="S12">
            <v>317</v>
          </cell>
        </row>
        <row r="13">
          <cell r="C13">
            <v>544</v>
          </cell>
          <cell r="S13">
            <v>3</v>
          </cell>
        </row>
        <row r="15">
          <cell r="C15">
            <v>100</v>
          </cell>
          <cell r="F15">
            <v>5</v>
          </cell>
          <cell r="I15">
            <v>20</v>
          </cell>
          <cell r="J15">
            <v>5</v>
          </cell>
          <cell r="S15">
            <v>5</v>
          </cell>
        </row>
        <row r="16">
          <cell r="C16">
            <v>400</v>
          </cell>
          <cell r="F16">
            <v>5</v>
          </cell>
          <cell r="I16">
            <v>40</v>
          </cell>
          <cell r="J16">
            <v>5</v>
          </cell>
          <cell r="S16">
            <v>30</v>
          </cell>
        </row>
        <row r="17">
          <cell r="C17">
            <v>9245</v>
          </cell>
          <cell r="F17">
            <v>70</v>
          </cell>
          <cell r="I17">
            <v>500</v>
          </cell>
          <cell r="J17">
            <v>100</v>
          </cell>
          <cell r="S17">
            <v>615</v>
          </cell>
        </row>
        <row r="18">
          <cell r="C18">
            <v>5440</v>
          </cell>
          <cell r="F18">
            <v>51</v>
          </cell>
          <cell r="I18">
            <v>642</v>
          </cell>
          <cell r="J18">
            <v>117</v>
          </cell>
        </row>
      </sheetData>
      <sheetData sheetId="1">
        <row r="8">
          <cell r="C8">
            <v>4600</v>
          </cell>
          <cell r="I8">
            <v>100</v>
          </cell>
          <cell r="J8">
            <v>50</v>
          </cell>
          <cell r="M8">
            <v>50</v>
          </cell>
          <cell r="N8">
            <v>50</v>
          </cell>
          <cell r="T8">
            <v>150</v>
          </cell>
          <cell r="U8">
            <v>700</v>
          </cell>
        </row>
        <row r="9">
          <cell r="C9">
            <v>1500</v>
          </cell>
          <cell r="I9">
            <v>280</v>
          </cell>
          <cell r="J9">
            <v>150</v>
          </cell>
          <cell r="M9">
            <v>150</v>
          </cell>
          <cell r="U9">
            <v>100</v>
          </cell>
        </row>
        <row r="11">
          <cell r="C11">
            <v>1200</v>
          </cell>
          <cell r="I11">
            <v>20</v>
          </cell>
        </row>
        <row r="12">
          <cell r="C12">
            <v>2670</v>
          </cell>
          <cell r="I12">
            <v>50</v>
          </cell>
          <cell r="N12">
            <v>15</v>
          </cell>
          <cell r="T12">
            <v>20</v>
          </cell>
        </row>
        <row r="13">
          <cell r="C13">
            <v>2050</v>
          </cell>
          <cell r="I13">
            <v>50</v>
          </cell>
          <cell r="N13">
            <v>15</v>
          </cell>
          <cell r="T13">
            <v>30</v>
          </cell>
        </row>
        <row r="16">
          <cell r="N16">
            <v>15</v>
          </cell>
          <cell r="T16">
            <v>25</v>
          </cell>
        </row>
        <row r="17">
          <cell r="C17">
            <v>2960</v>
          </cell>
          <cell r="I17">
            <v>60</v>
          </cell>
          <cell r="N17">
            <v>15</v>
          </cell>
          <cell r="T17">
            <v>25</v>
          </cell>
        </row>
        <row r="18">
          <cell r="C18">
            <v>2960</v>
          </cell>
          <cell r="I18">
            <v>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ГК"/>
      <sheetName val="РФОЛ"/>
      <sheetName val="РГК+РФОЛ"/>
    </sheetNames>
    <sheetDataSet>
      <sheetData sheetId="0">
        <row r="8">
          <cell r="C8">
            <v>300</v>
          </cell>
          <cell r="D8">
            <v>34</v>
          </cell>
          <cell r="E8">
            <v>600</v>
          </cell>
          <cell r="F8">
            <v>50</v>
          </cell>
          <cell r="I8">
            <v>500</v>
          </cell>
          <cell r="J8">
            <v>700</v>
          </cell>
          <cell r="K8">
            <v>62</v>
          </cell>
          <cell r="L8">
            <v>70</v>
          </cell>
          <cell r="M8">
            <v>608</v>
          </cell>
          <cell r="N8">
            <v>100</v>
          </cell>
          <cell r="P8">
            <v>80</v>
          </cell>
          <cell r="R8">
            <v>20</v>
          </cell>
          <cell r="S8">
            <v>100</v>
          </cell>
          <cell r="T8">
            <v>100</v>
          </cell>
        </row>
        <row r="9">
          <cell r="C9">
            <v>270</v>
          </cell>
          <cell r="D9">
            <v>100</v>
          </cell>
          <cell r="E9">
            <v>545</v>
          </cell>
          <cell r="F9">
            <v>54</v>
          </cell>
          <cell r="I9">
            <v>1167</v>
          </cell>
          <cell r="J9">
            <v>573</v>
          </cell>
          <cell r="K9">
            <v>80</v>
          </cell>
          <cell r="L9">
            <v>104</v>
          </cell>
          <cell r="M9">
            <v>1000</v>
          </cell>
          <cell r="N9">
            <v>99</v>
          </cell>
          <cell r="O9">
            <v>12</v>
          </cell>
          <cell r="P9">
            <v>7</v>
          </cell>
          <cell r="R9">
            <v>20</v>
          </cell>
          <cell r="S9">
            <v>146</v>
          </cell>
          <cell r="T9">
            <v>90</v>
          </cell>
          <cell r="U9">
            <v>1</v>
          </cell>
          <cell r="V9">
            <v>10</v>
          </cell>
        </row>
        <row r="11">
          <cell r="C11">
            <v>1548</v>
          </cell>
          <cell r="D11">
            <v>293</v>
          </cell>
          <cell r="E11">
            <v>5324</v>
          </cell>
          <cell r="F11">
            <v>269</v>
          </cell>
          <cell r="I11">
            <v>756</v>
          </cell>
          <cell r="J11">
            <v>378</v>
          </cell>
          <cell r="K11">
            <v>21</v>
          </cell>
          <cell r="L11">
            <v>28</v>
          </cell>
          <cell r="N11">
            <v>132</v>
          </cell>
          <cell r="P11">
            <v>32</v>
          </cell>
          <cell r="S11">
            <v>84</v>
          </cell>
        </row>
        <row r="12">
          <cell r="C12">
            <v>622</v>
          </cell>
          <cell r="D12">
            <v>179</v>
          </cell>
          <cell r="E12">
            <v>1055</v>
          </cell>
          <cell r="F12">
            <v>105</v>
          </cell>
          <cell r="I12">
            <v>105</v>
          </cell>
          <cell r="J12">
            <v>38</v>
          </cell>
          <cell r="K12">
            <v>8</v>
          </cell>
          <cell r="L12">
            <v>3</v>
          </cell>
          <cell r="N12">
            <v>51</v>
          </cell>
          <cell r="P12">
            <v>5</v>
          </cell>
          <cell r="S12">
            <v>68</v>
          </cell>
        </row>
        <row r="13">
          <cell r="C13">
            <v>17</v>
          </cell>
          <cell r="D13">
            <v>12</v>
          </cell>
          <cell r="E13">
            <v>43</v>
          </cell>
          <cell r="F13">
            <v>1</v>
          </cell>
          <cell r="S13">
            <v>1</v>
          </cell>
        </row>
        <row r="15">
          <cell r="C15">
            <v>100</v>
          </cell>
          <cell r="D15">
            <v>30</v>
          </cell>
          <cell r="E15">
            <v>500</v>
          </cell>
          <cell r="F15">
            <v>30</v>
          </cell>
          <cell r="I15">
            <v>15</v>
          </cell>
          <cell r="J15">
            <v>20</v>
          </cell>
          <cell r="N15">
            <v>30</v>
          </cell>
          <cell r="P15">
            <v>3</v>
          </cell>
          <cell r="S15">
            <v>15</v>
          </cell>
        </row>
        <row r="16">
          <cell r="C16">
            <v>450</v>
          </cell>
          <cell r="D16">
            <v>125</v>
          </cell>
          <cell r="E16">
            <v>1270</v>
          </cell>
          <cell r="F16">
            <v>65</v>
          </cell>
          <cell r="I16">
            <v>45</v>
          </cell>
          <cell r="J16">
            <v>50</v>
          </cell>
          <cell r="K16">
            <v>3</v>
          </cell>
          <cell r="L16">
            <v>3</v>
          </cell>
          <cell r="N16">
            <v>25</v>
          </cell>
          <cell r="P16">
            <v>6</v>
          </cell>
          <cell r="S16">
            <v>25</v>
          </cell>
        </row>
        <row r="17">
          <cell r="C17">
            <v>1437</v>
          </cell>
          <cell r="D17">
            <v>279</v>
          </cell>
          <cell r="E17">
            <v>3700</v>
          </cell>
          <cell r="F17">
            <v>280</v>
          </cell>
          <cell r="I17">
            <v>721</v>
          </cell>
          <cell r="J17">
            <v>120</v>
          </cell>
          <cell r="K17">
            <v>26</v>
          </cell>
          <cell r="L17">
            <v>28</v>
          </cell>
          <cell r="N17">
            <v>128</v>
          </cell>
          <cell r="P17">
            <v>28</v>
          </cell>
          <cell r="S17">
            <v>113</v>
          </cell>
        </row>
        <row r="18">
          <cell r="C18">
            <v>350</v>
          </cell>
          <cell r="D18">
            <v>100</v>
          </cell>
          <cell r="E18">
            <v>1352</v>
          </cell>
          <cell r="F18">
            <v>10</v>
          </cell>
          <cell r="I18">
            <v>580</v>
          </cell>
          <cell r="J18">
            <v>426</v>
          </cell>
          <cell r="K18">
            <v>40</v>
          </cell>
          <cell r="L18">
            <v>10</v>
          </cell>
          <cell r="P18">
            <v>10</v>
          </cell>
        </row>
      </sheetData>
      <sheetData sheetId="1">
        <row r="8">
          <cell r="C8">
            <v>800</v>
          </cell>
          <cell r="D8">
            <v>50</v>
          </cell>
          <cell r="E8">
            <v>800</v>
          </cell>
          <cell r="F8">
            <v>31</v>
          </cell>
          <cell r="I8">
            <v>180</v>
          </cell>
          <cell r="J8">
            <v>56</v>
          </cell>
          <cell r="K8">
            <v>150</v>
          </cell>
          <cell r="M8">
            <v>100</v>
          </cell>
          <cell r="N8">
            <v>31</v>
          </cell>
          <cell r="P8">
            <v>1300</v>
          </cell>
          <cell r="T8">
            <v>67</v>
          </cell>
        </row>
        <row r="9">
          <cell r="C9">
            <v>1048</v>
          </cell>
          <cell r="D9">
            <v>178</v>
          </cell>
          <cell r="E9">
            <v>1598</v>
          </cell>
          <cell r="F9">
            <v>80</v>
          </cell>
          <cell r="I9">
            <v>528</v>
          </cell>
          <cell r="J9">
            <v>100</v>
          </cell>
          <cell r="K9">
            <v>624</v>
          </cell>
          <cell r="L9">
            <v>54</v>
          </cell>
          <cell r="M9">
            <v>196</v>
          </cell>
          <cell r="N9">
            <v>100</v>
          </cell>
          <cell r="O9">
            <v>49</v>
          </cell>
          <cell r="P9">
            <v>830</v>
          </cell>
          <cell r="R9">
            <v>11</v>
          </cell>
          <cell r="S9">
            <v>12</v>
          </cell>
          <cell r="T9">
            <v>100</v>
          </cell>
          <cell r="U9">
            <v>16</v>
          </cell>
          <cell r="V9">
            <v>12</v>
          </cell>
        </row>
        <row r="11">
          <cell r="C11">
            <v>1254</v>
          </cell>
          <cell r="D11">
            <v>364</v>
          </cell>
          <cell r="E11">
            <v>3642</v>
          </cell>
          <cell r="F11">
            <v>254</v>
          </cell>
          <cell r="I11">
            <v>61</v>
          </cell>
          <cell r="K11">
            <v>49</v>
          </cell>
          <cell r="N11">
            <v>12</v>
          </cell>
          <cell r="P11">
            <v>1973</v>
          </cell>
        </row>
        <row r="12">
          <cell r="C12">
            <v>1216</v>
          </cell>
          <cell r="D12">
            <v>451</v>
          </cell>
          <cell r="E12">
            <v>730</v>
          </cell>
          <cell r="F12">
            <v>70</v>
          </cell>
          <cell r="I12">
            <v>5</v>
          </cell>
          <cell r="K12">
            <v>19</v>
          </cell>
          <cell r="N12">
            <v>2</v>
          </cell>
          <cell r="P12">
            <v>171</v>
          </cell>
        </row>
        <row r="13">
          <cell r="C13">
            <v>57</v>
          </cell>
          <cell r="D13">
            <v>52</v>
          </cell>
          <cell r="E13">
            <v>19</v>
          </cell>
          <cell r="F13">
            <v>2</v>
          </cell>
        </row>
        <row r="15">
          <cell r="C15">
            <v>100</v>
          </cell>
          <cell r="D15">
            <v>20</v>
          </cell>
          <cell r="E15">
            <v>200</v>
          </cell>
          <cell r="F15">
            <v>5</v>
          </cell>
          <cell r="P15">
            <v>150</v>
          </cell>
        </row>
        <row r="16">
          <cell r="C16">
            <v>250</v>
          </cell>
          <cell r="D16">
            <v>30</v>
          </cell>
          <cell r="E16">
            <v>300</v>
          </cell>
          <cell r="F16">
            <v>10</v>
          </cell>
          <cell r="I16">
            <v>3</v>
          </cell>
          <cell r="K16">
            <v>5</v>
          </cell>
          <cell r="N16">
            <v>2</v>
          </cell>
          <cell r="P16">
            <v>300</v>
          </cell>
        </row>
        <row r="17">
          <cell r="C17">
            <v>1800</v>
          </cell>
          <cell r="D17">
            <v>717</v>
          </cell>
          <cell r="E17">
            <v>3491</v>
          </cell>
          <cell r="F17">
            <v>250</v>
          </cell>
          <cell r="I17">
            <v>53</v>
          </cell>
          <cell r="K17">
            <v>63</v>
          </cell>
          <cell r="N17">
            <v>12</v>
          </cell>
          <cell r="P17">
            <v>1500</v>
          </cell>
        </row>
        <row r="18">
          <cell r="C18">
            <v>577</v>
          </cell>
          <cell r="D18">
            <v>150</v>
          </cell>
          <cell r="E18">
            <v>600</v>
          </cell>
          <cell r="F18">
            <v>79</v>
          </cell>
          <cell r="I18">
            <v>30</v>
          </cell>
          <cell r="K18">
            <v>50</v>
          </cell>
          <cell r="P18">
            <v>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0">
      <selection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6" max="16" width="13.5742187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3996</v>
      </c>
      <c r="C6" s="15">
        <f aca="true" t="shared" si="0" ref="C6:X6">C14+C7</f>
        <v>573</v>
      </c>
      <c r="D6" s="15">
        <f t="shared" si="0"/>
        <v>225</v>
      </c>
      <c r="E6" s="15">
        <f t="shared" si="0"/>
        <v>0</v>
      </c>
      <c r="F6" s="15">
        <f t="shared" si="0"/>
        <v>3198</v>
      </c>
      <c r="G6" s="15">
        <f t="shared" si="0"/>
        <v>0</v>
      </c>
      <c r="H6" s="15">
        <f t="shared" si="0"/>
        <v>33958</v>
      </c>
      <c r="I6" s="15">
        <f t="shared" si="0"/>
        <v>850</v>
      </c>
      <c r="J6" s="15">
        <f t="shared" si="0"/>
        <v>21956</v>
      </c>
      <c r="K6" s="15">
        <f t="shared" si="0"/>
        <v>948</v>
      </c>
      <c r="L6" s="15">
        <f t="shared" si="0"/>
        <v>1340</v>
      </c>
      <c r="M6" s="15">
        <f t="shared" si="0"/>
        <v>5890</v>
      </c>
      <c r="N6" s="15">
        <f t="shared" si="0"/>
        <v>2554</v>
      </c>
      <c r="O6" s="15">
        <f t="shared" si="0"/>
        <v>0</v>
      </c>
      <c r="P6" s="15">
        <f t="shared" si="0"/>
        <v>420</v>
      </c>
      <c r="Q6" s="15">
        <f t="shared" si="0"/>
        <v>2046</v>
      </c>
      <c r="R6" s="15">
        <f t="shared" si="0"/>
        <v>126</v>
      </c>
      <c r="S6" s="15">
        <f t="shared" si="0"/>
        <v>674</v>
      </c>
      <c r="T6" s="15">
        <f t="shared" si="0"/>
        <v>1168</v>
      </c>
      <c r="U6" s="15">
        <f t="shared" si="0"/>
        <v>65</v>
      </c>
      <c r="V6" s="15">
        <f t="shared" si="0"/>
        <v>13</v>
      </c>
      <c r="W6" s="15">
        <f t="shared" si="0"/>
        <v>0</v>
      </c>
      <c r="X6" s="15">
        <f t="shared" si="0"/>
        <v>40000</v>
      </c>
    </row>
    <row r="7" spans="1:24" ht="18">
      <c r="A7" s="19" t="s">
        <v>34</v>
      </c>
      <c r="B7" s="16">
        <f aca="true" t="shared" si="1" ref="B7:P7">B8+B9</f>
        <v>1058</v>
      </c>
      <c r="C7" s="17">
        <f t="shared" si="1"/>
        <v>443</v>
      </c>
      <c r="D7" s="17">
        <f t="shared" si="1"/>
        <v>124</v>
      </c>
      <c r="E7" s="17">
        <f t="shared" si="1"/>
        <v>0</v>
      </c>
      <c r="F7" s="17">
        <f t="shared" si="1"/>
        <v>491</v>
      </c>
      <c r="G7" s="17">
        <f t="shared" si="1"/>
        <v>0</v>
      </c>
      <c r="H7" s="17">
        <f t="shared" si="1"/>
        <v>22973</v>
      </c>
      <c r="I7" s="17">
        <f t="shared" si="1"/>
        <v>610</v>
      </c>
      <c r="J7" s="17">
        <f t="shared" si="1"/>
        <v>12288</v>
      </c>
      <c r="K7" s="17">
        <f t="shared" si="1"/>
        <v>698</v>
      </c>
      <c r="L7" s="17">
        <f t="shared" si="1"/>
        <v>1100</v>
      </c>
      <c r="M7" s="17">
        <f t="shared" si="1"/>
        <v>5890</v>
      </c>
      <c r="N7" s="17">
        <f t="shared" si="1"/>
        <v>2012</v>
      </c>
      <c r="O7" s="17">
        <f t="shared" si="1"/>
        <v>0</v>
      </c>
      <c r="P7" s="17">
        <f t="shared" si="1"/>
        <v>375</v>
      </c>
      <c r="Q7" s="17">
        <f>Q8+Q9</f>
        <v>1816</v>
      </c>
      <c r="R7" s="17">
        <f aca="true" t="shared" si="2" ref="R7:W7">R8+R9</f>
        <v>126</v>
      </c>
      <c r="S7" s="17">
        <f t="shared" si="2"/>
        <v>444</v>
      </c>
      <c r="T7" s="17">
        <f t="shared" si="2"/>
        <v>1168</v>
      </c>
      <c r="U7" s="17">
        <f t="shared" si="2"/>
        <v>65</v>
      </c>
      <c r="V7" s="17">
        <f t="shared" si="2"/>
        <v>13</v>
      </c>
      <c r="W7" s="17">
        <f t="shared" si="2"/>
        <v>0</v>
      </c>
      <c r="X7" s="17">
        <f aca="true" t="shared" si="3" ref="X7:X18">Q7+H7+B7</f>
        <v>25847</v>
      </c>
    </row>
    <row r="8" spans="1:24" ht="18">
      <c r="A8" s="11" t="s">
        <v>35</v>
      </c>
      <c r="B8" s="13">
        <f>C8+D8+E8+F8+G8</f>
        <v>881</v>
      </c>
      <c r="C8" s="6">
        <f>'[11]РГК'!C8+'[11]РФОЛ'!C8</f>
        <v>358</v>
      </c>
      <c r="D8" s="6">
        <f>'[11]РГК'!D8+'[11]РФОЛ'!D8</f>
        <v>109</v>
      </c>
      <c r="E8" s="6">
        <f>'[11]РГК'!E8+'[11]РФОЛ'!E8</f>
        <v>0</v>
      </c>
      <c r="F8" s="6">
        <f>'[11]РГК'!F8+'[11]РФОЛ'!F8</f>
        <v>414</v>
      </c>
      <c r="G8" s="6">
        <f>'[11]РГК'!G8+'[11]РФОЛ'!G8</f>
        <v>0</v>
      </c>
      <c r="H8" s="13">
        <f>I8+J8+K8+L8+M8+N8+O8+P8</f>
        <v>18562</v>
      </c>
      <c r="I8" s="6">
        <f>'[11]РГК'!I8+'[11]РФОЛ'!I8</f>
        <v>464</v>
      </c>
      <c r="J8" s="6">
        <f>'[11]РГК'!J8+'[11]РФОЛ'!J8</f>
        <v>10433</v>
      </c>
      <c r="K8" s="6">
        <f>'[11]РГК'!K8+'[11]РФОЛ'!K8</f>
        <v>512</v>
      </c>
      <c r="L8" s="6">
        <f>'[11]РГК'!L8+'[11]РФОЛ'!L8</f>
        <v>833</v>
      </c>
      <c r="M8" s="6">
        <f>'[11]РГК'!M8+'[11]РФОЛ'!M8</f>
        <v>4424</v>
      </c>
      <c r="N8" s="6">
        <f>'[11]РГК'!N8+'[11]РФОЛ'!N8</f>
        <v>1603</v>
      </c>
      <c r="O8" s="6">
        <f>'[11]РГК'!O8+'[11]РФОЛ'!O8</f>
        <v>0</v>
      </c>
      <c r="P8" s="6">
        <f>'[11]РГК'!P8+'[11]РФОЛ'!P8</f>
        <v>293</v>
      </c>
      <c r="Q8" s="13">
        <f>R8+S8+T8+U8+V8+W8</f>
        <v>1534</v>
      </c>
      <c r="R8" s="6">
        <f>'[11]РГК'!R8+'[11]РФОЛ'!R8</f>
        <v>102</v>
      </c>
      <c r="S8" s="6">
        <f>'[11]РГК'!S8+'[11]РФОЛ'!S8</f>
        <v>337</v>
      </c>
      <c r="T8" s="6">
        <f>'[11]РГК'!T8+'[11]РФОЛ'!T8</f>
        <v>1017</v>
      </c>
      <c r="U8" s="6">
        <f>'[11]РГК'!U8+'[11]РФОЛ'!U8</f>
        <v>65</v>
      </c>
      <c r="V8" s="6">
        <f>'[11]РГК'!V8+'[11]РФОЛ'!V8</f>
        <v>13</v>
      </c>
      <c r="W8" s="6">
        <f>'[11]РГК'!W8+'[11]РФОЛ'!W8</f>
        <v>0</v>
      </c>
      <c r="X8" s="13">
        <f t="shared" si="3"/>
        <v>20977</v>
      </c>
    </row>
    <row r="9" spans="1:24" ht="18">
      <c r="A9" s="12" t="s">
        <v>36</v>
      </c>
      <c r="B9" s="13">
        <f>C9+D9+E9+F9+G9</f>
        <v>177</v>
      </c>
      <c r="C9" s="6">
        <f>'[11]РГК'!C9+'[11]РФОЛ'!C9</f>
        <v>85</v>
      </c>
      <c r="D9" s="6">
        <f>'[11]РГК'!D9+'[11]РФОЛ'!D9</f>
        <v>15</v>
      </c>
      <c r="E9" s="6">
        <f>'[11]РГК'!E9+'[11]РФОЛ'!E9</f>
        <v>0</v>
      </c>
      <c r="F9" s="6">
        <f>'[11]РГК'!F9+'[11]РФОЛ'!F9</f>
        <v>77</v>
      </c>
      <c r="G9" s="6">
        <f>'[11]РГК'!G9+'[11]РФОЛ'!G9</f>
        <v>0</v>
      </c>
      <c r="H9" s="13">
        <f>I9+J9+K9+L9+M9+N9+O9+P9</f>
        <v>4411</v>
      </c>
      <c r="I9" s="6">
        <f>'[11]РГК'!I9+'[11]РФОЛ'!I9</f>
        <v>146</v>
      </c>
      <c r="J9" s="6">
        <f>'[11]РГК'!J9+'[11]РФОЛ'!J9</f>
        <v>1855</v>
      </c>
      <c r="K9" s="6">
        <f>'[11]РГК'!K9+'[11]РФОЛ'!K9</f>
        <v>186</v>
      </c>
      <c r="L9" s="6">
        <f>'[11]РГК'!L9+'[11]РФОЛ'!L9</f>
        <v>267</v>
      </c>
      <c r="M9" s="6">
        <f>'[11]РГК'!M9+'[11]РФОЛ'!M9</f>
        <v>1466</v>
      </c>
      <c r="N9" s="6">
        <f>'[11]РГК'!N9+'[11]РФОЛ'!N9</f>
        <v>409</v>
      </c>
      <c r="O9" s="6">
        <f>'[11]РГК'!O9+'[11]РФОЛ'!O9</f>
        <v>0</v>
      </c>
      <c r="P9" s="6">
        <f>'[11]РГК'!P9+'[11]РФОЛ'!P9</f>
        <v>82</v>
      </c>
      <c r="Q9" s="13">
        <f>R9+S9+T9+U9+V9+W9</f>
        <v>282</v>
      </c>
      <c r="R9" s="6">
        <f>'[11]РГК'!R9+'[11]РФОЛ'!R9</f>
        <v>24</v>
      </c>
      <c r="S9" s="6">
        <f>'[11]РГК'!S9+'[11]РФОЛ'!S9</f>
        <v>107</v>
      </c>
      <c r="T9" s="6">
        <f>'[11]РГК'!T9+'[11]РФОЛ'!T9</f>
        <v>151</v>
      </c>
      <c r="U9" s="6">
        <f>'[11]РГК'!U9+'[11]РФОЛ'!U9</f>
        <v>0</v>
      </c>
      <c r="V9" s="6">
        <f>'[11]РГК'!V9+'[11]РФОЛ'!V9</f>
        <v>0</v>
      </c>
      <c r="W9" s="6">
        <f>'[11]РГК'!W9+'[11]РФОЛ'!W9</f>
        <v>0</v>
      </c>
      <c r="X9" s="13">
        <f t="shared" si="3"/>
        <v>4870</v>
      </c>
    </row>
    <row r="10" spans="1:24" ht="30.75">
      <c r="A10" s="20" t="s">
        <v>28</v>
      </c>
      <c r="B10" s="14">
        <f>B11+B12+B13</f>
        <v>2880</v>
      </c>
      <c r="C10" s="14">
        <f aca="true" t="shared" si="4" ref="C10:X10">C11+C12+C13</f>
        <v>120</v>
      </c>
      <c r="D10" s="14">
        <f t="shared" si="4"/>
        <v>103</v>
      </c>
      <c r="E10" s="14">
        <f t="shared" si="4"/>
        <v>0</v>
      </c>
      <c r="F10" s="14">
        <f t="shared" si="4"/>
        <v>2657</v>
      </c>
      <c r="G10" s="14">
        <f t="shared" si="4"/>
        <v>0</v>
      </c>
      <c r="H10" s="14">
        <f>H11+H12+H13+H14</f>
        <v>23184</v>
      </c>
      <c r="I10" s="14">
        <f t="shared" si="4"/>
        <v>240</v>
      </c>
      <c r="J10" s="14">
        <f t="shared" si="4"/>
        <v>10882</v>
      </c>
      <c r="K10" s="14">
        <f t="shared" si="4"/>
        <v>250</v>
      </c>
      <c r="L10" s="14">
        <f t="shared" si="4"/>
        <v>240</v>
      </c>
      <c r="M10" s="14">
        <f t="shared" si="4"/>
        <v>0</v>
      </c>
      <c r="N10" s="14">
        <f t="shared" si="4"/>
        <v>542</v>
      </c>
      <c r="O10" s="14">
        <f t="shared" si="4"/>
        <v>0</v>
      </c>
      <c r="P10" s="14">
        <f t="shared" si="4"/>
        <v>45</v>
      </c>
      <c r="Q10" s="14">
        <f t="shared" si="4"/>
        <v>215</v>
      </c>
      <c r="R10" s="14">
        <f t="shared" si="4"/>
        <v>0</v>
      </c>
      <c r="S10" s="14">
        <f t="shared" si="4"/>
        <v>215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15294</v>
      </c>
    </row>
    <row r="11" spans="1:24" ht="18">
      <c r="A11" s="9" t="s">
        <v>0</v>
      </c>
      <c r="B11" s="13">
        <f aca="true" t="shared" si="5" ref="B11:B18">SUM(C11:G11)</f>
        <v>1637</v>
      </c>
      <c r="C11" s="6">
        <f>'[11]РГК'!C11+'[11]РФОЛ'!C11</f>
        <v>36</v>
      </c>
      <c r="D11" s="6">
        <f>'[11]РГК'!D11+'[11]РФОЛ'!D11</f>
        <v>24</v>
      </c>
      <c r="E11" s="6">
        <f>'[11]РГК'!E11+'[11]РФОЛ'!E11</f>
        <v>0</v>
      </c>
      <c r="F11" s="6">
        <f>'[11]РГК'!F11+'[11]РФОЛ'!F11</f>
        <v>1577</v>
      </c>
      <c r="G11" s="6">
        <f>'[11]РГК'!G11+'[11]РФОЛ'!G11</f>
        <v>0</v>
      </c>
      <c r="H11" s="21">
        <f aca="true" t="shared" si="6" ref="H11:H18">SUM(I11:P11)</f>
        <v>7906</v>
      </c>
      <c r="I11" s="6">
        <f>'[11]РГК'!I11+'[11]РФОЛ'!I11</f>
        <v>175</v>
      </c>
      <c r="J11" s="6">
        <f>'[11]РГК'!J11+'[11]РФОЛ'!J11</f>
        <v>7106</v>
      </c>
      <c r="K11" s="6">
        <f>'[11]РГК'!K11+'[11]РФОЛ'!K11</f>
        <v>170</v>
      </c>
      <c r="L11" s="6">
        <f>'[11]РГК'!L11+'[11]РФОЛ'!L11</f>
        <v>152</v>
      </c>
      <c r="M11" s="6">
        <f>'[11]РГК'!M11+'[11]РФОЛ'!M11</f>
        <v>0</v>
      </c>
      <c r="N11" s="6">
        <f>'[11]РГК'!N11+'[11]РФОЛ'!N11</f>
        <v>290</v>
      </c>
      <c r="O11" s="6">
        <f>'[11]РГК'!O11+'[11]РФОЛ'!O11</f>
        <v>0</v>
      </c>
      <c r="P11" s="6">
        <f>'[11]РГК'!P11+'[11]РФОЛ'!P11</f>
        <v>13</v>
      </c>
      <c r="Q11" s="13">
        <f>R11+S11+T11+U11+V11+W11</f>
        <v>97</v>
      </c>
      <c r="R11" s="6">
        <f>'[11]РГК'!R11+'[11]РФОЛ'!R11</f>
        <v>0</v>
      </c>
      <c r="S11" s="6">
        <f>'[11]РГК'!S11+'[11]РФОЛ'!S11</f>
        <v>97</v>
      </c>
      <c r="T11" s="6">
        <f>'[11]РГК'!T11+'[11]РФОЛ'!T11</f>
        <v>0</v>
      </c>
      <c r="U11" s="6">
        <f>'[11]РГК'!U11+'[11]РФОЛ'!U11</f>
        <v>0</v>
      </c>
      <c r="V11" s="6">
        <f>'[11]РГК'!V11+'[11]РФОЛ'!V11</f>
        <v>0</v>
      </c>
      <c r="W11" s="6">
        <f>'[11]РГК'!W11+'[11]РФОЛ'!W11</f>
        <v>0</v>
      </c>
      <c r="X11" s="13">
        <f t="shared" si="3"/>
        <v>9640</v>
      </c>
    </row>
    <row r="12" spans="1:24" ht="18">
      <c r="A12" s="10" t="s">
        <v>1</v>
      </c>
      <c r="B12" s="13">
        <f t="shared" si="5"/>
        <v>1197</v>
      </c>
      <c r="C12" s="6">
        <f>'[11]РГК'!C12+'[11]РФОЛ'!C12</f>
        <v>79</v>
      </c>
      <c r="D12" s="6">
        <f>'[11]РГК'!D12+'[11]РФОЛ'!D12</f>
        <v>57</v>
      </c>
      <c r="E12" s="6">
        <f>'[11]РГК'!E12+'[11]РФОЛ'!E12</f>
        <v>0</v>
      </c>
      <c r="F12" s="6">
        <f>'[11]РГК'!F12+'[11]РФОЛ'!F12</f>
        <v>1061</v>
      </c>
      <c r="G12" s="6">
        <f>'[11]РГК'!G12+'[11]РФОЛ'!G12</f>
        <v>0</v>
      </c>
      <c r="H12" s="13">
        <f t="shared" si="6"/>
        <v>2905</v>
      </c>
      <c r="I12" s="6">
        <f>'[11]РГК'!I12+'[11]РФОЛ'!I12</f>
        <v>65</v>
      </c>
      <c r="J12" s="6">
        <f>'[11]РГК'!J12+'[11]РФОЛ'!J12</f>
        <v>2432</v>
      </c>
      <c r="K12" s="6">
        <f>'[11]РГК'!K12+'[11]РФОЛ'!K12</f>
        <v>76</v>
      </c>
      <c r="L12" s="6">
        <f>'[11]РГК'!L12+'[11]РФОЛ'!L12</f>
        <v>73</v>
      </c>
      <c r="M12" s="6">
        <f>'[11]РГК'!M12+'[11]РФОЛ'!M12</f>
        <v>0</v>
      </c>
      <c r="N12" s="6">
        <f>'[11]РГК'!N12+'[11]РФОЛ'!N12</f>
        <v>227</v>
      </c>
      <c r="O12" s="6">
        <f>'[11]РГК'!O12+'[11]РФОЛ'!O12</f>
        <v>0</v>
      </c>
      <c r="P12" s="6">
        <f>'[11]РГК'!P12+'[11]РФОЛ'!P12</f>
        <v>32</v>
      </c>
      <c r="Q12" s="13">
        <f>R12+S12+T12+U12+V12+W12</f>
        <v>108</v>
      </c>
      <c r="R12" s="6">
        <f>'[11]РГК'!R12+'[11]РФОЛ'!R12</f>
        <v>0</v>
      </c>
      <c r="S12" s="6">
        <f>'[11]РГК'!S12+'[11]РФОЛ'!S12</f>
        <v>108</v>
      </c>
      <c r="T12" s="6">
        <f>'[11]РГК'!T12+'[11]РФОЛ'!T12</f>
        <v>0</v>
      </c>
      <c r="U12" s="6">
        <f>'[11]РГК'!U12+'[11]РФОЛ'!U12</f>
        <v>0</v>
      </c>
      <c r="V12" s="6">
        <f>'[11]РГК'!V12+'[11]РФОЛ'!V12</f>
        <v>0</v>
      </c>
      <c r="W12" s="6">
        <f>'[11]РГК'!W12+'[11]РФОЛ'!W12</f>
        <v>0</v>
      </c>
      <c r="X12" s="13">
        <f t="shared" si="3"/>
        <v>4210</v>
      </c>
    </row>
    <row r="13" spans="1:24" ht="18">
      <c r="A13" s="10" t="s">
        <v>2</v>
      </c>
      <c r="B13" s="13">
        <f t="shared" si="5"/>
        <v>46</v>
      </c>
      <c r="C13" s="6">
        <f>'[11]РГК'!C13+'[11]РФОЛ'!C13</f>
        <v>5</v>
      </c>
      <c r="D13" s="6">
        <f>'[11]РГК'!D13+'[11]РФОЛ'!D13</f>
        <v>22</v>
      </c>
      <c r="E13" s="6">
        <f>'[11]РГК'!E13+'[11]РФОЛ'!E13</f>
        <v>0</v>
      </c>
      <c r="F13" s="6">
        <f>'[11]РГК'!F13+'[11]РФОЛ'!F13</f>
        <v>19</v>
      </c>
      <c r="G13" s="6">
        <f>'[11]РГК'!G13+'[11]РФОЛ'!G13</f>
        <v>0</v>
      </c>
      <c r="H13" s="13">
        <f t="shared" si="6"/>
        <v>1388</v>
      </c>
      <c r="I13" s="6">
        <f>'[11]РГК'!I13+'[11]РФОЛ'!I13</f>
        <v>0</v>
      </c>
      <c r="J13" s="6">
        <f>'[11]РГК'!J13+'[11]РФОЛ'!J13</f>
        <v>1344</v>
      </c>
      <c r="K13" s="6">
        <f>'[11]РГК'!K13+'[11]РФОЛ'!K13</f>
        <v>4</v>
      </c>
      <c r="L13" s="6">
        <f>'[11]РГК'!L13+'[11]РФОЛ'!L13</f>
        <v>15</v>
      </c>
      <c r="M13" s="6">
        <f>'[11]РГК'!M13+'[11]РФОЛ'!M13</f>
        <v>0</v>
      </c>
      <c r="N13" s="6">
        <f>'[11]РГК'!N13+'[11]РФОЛ'!N13</f>
        <v>25</v>
      </c>
      <c r="O13" s="6">
        <f>'[11]РГК'!O13+'[11]РФОЛ'!O13</f>
        <v>0</v>
      </c>
      <c r="P13" s="6">
        <f>'[11]РГК'!M13+'[11]РФОЛ'!P13</f>
        <v>0</v>
      </c>
      <c r="Q13" s="13">
        <f>R13+S13+T13+U13+V13+W13</f>
        <v>10</v>
      </c>
      <c r="R13" s="6">
        <f>'[11]РГК'!R13+'[11]РФОЛ'!R13</f>
        <v>0</v>
      </c>
      <c r="S13" s="6">
        <f>'[11]РГК'!S13+'[11]РФОЛ'!S13</f>
        <v>10</v>
      </c>
      <c r="T13" s="6">
        <f>'[11]РГК'!T13+'[11]РФОЛ'!T13</f>
        <v>0</v>
      </c>
      <c r="U13" s="6">
        <f>'[11]РГК'!U13+'[11]РФОЛ'!U13</f>
        <v>0</v>
      </c>
      <c r="V13" s="6">
        <f>'[11]РГК'!V13+'[11]РФОЛ'!V13</f>
        <v>0</v>
      </c>
      <c r="W13" s="6">
        <f>'[11]РГК'!W13+'[11]РФОЛ'!W13</f>
        <v>0</v>
      </c>
      <c r="X13" s="13">
        <f t="shared" si="3"/>
        <v>1444</v>
      </c>
    </row>
    <row r="14" spans="1:24" ht="30.75">
      <c r="A14" s="20" t="s">
        <v>29</v>
      </c>
      <c r="B14" s="14">
        <f>B15+B16+B17+B18</f>
        <v>2938</v>
      </c>
      <c r="C14" s="14">
        <f aca="true" t="shared" si="7" ref="C14:X14">C15+C16+C17+C18</f>
        <v>130</v>
      </c>
      <c r="D14" s="14">
        <f t="shared" si="7"/>
        <v>101</v>
      </c>
      <c r="E14" s="14">
        <f t="shared" si="7"/>
        <v>0</v>
      </c>
      <c r="F14" s="14">
        <f t="shared" si="7"/>
        <v>2707</v>
      </c>
      <c r="G14" s="14">
        <f t="shared" si="7"/>
        <v>0</v>
      </c>
      <c r="H14" s="14">
        <f t="shared" si="7"/>
        <v>10985</v>
      </c>
      <c r="I14" s="14">
        <f t="shared" si="7"/>
        <v>240</v>
      </c>
      <c r="J14" s="14">
        <f t="shared" si="7"/>
        <v>9668</v>
      </c>
      <c r="K14" s="14">
        <f t="shared" si="7"/>
        <v>250</v>
      </c>
      <c r="L14" s="14">
        <f t="shared" si="7"/>
        <v>240</v>
      </c>
      <c r="M14" s="14">
        <f t="shared" si="7"/>
        <v>0</v>
      </c>
      <c r="N14" s="14">
        <f t="shared" si="7"/>
        <v>542</v>
      </c>
      <c r="O14" s="14">
        <f t="shared" si="7"/>
        <v>0</v>
      </c>
      <c r="P14" s="14">
        <f t="shared" si="7"/>
        <v>45</v>
      </c>
      <c r="Q14" s="14">
        <f t="shared" si="7"/>
        <v>230</v>
      </c>
      <c r="R14" s="14">
        <f t="shared" si="7"/>
        <v>0</v>
      </c>
      <c r="S14" s="14">
        <f t="shared" si="7"/>
        <v>230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14153</v>
      </c>
    </row>
    <row r="15" spans="1:24" ht="18">
      <c r="A15" s="1" t="s">
        <v>30</v>
      </c>
      <c r="B15" s="13">
        <f t="shared" si="5"/>
        <v>599</v>
      </c>
      <c r="C15" s="6">
        <f>'[11]РГК'!C15+'[11]РФОЛ'!C15</f>
        <v>1</v>
      </c>
      <c r="D15" s="6">
        <f>'[11]РГК'!D15+'[11]РФОЛ'!D15</f>
        <v>3</v>
      </c>
      <c r="E15" s="6">
        <f>'[11]РГК'!E15+'[11]РФОЛ'!E15</f>
        <v>0</v>
      </c>
      <c r="F15" s="6">
        <f>'[11]РГК'!F15+'[11]РФОЛ'!F15</f>
        <v>595</v>
      </c>
      <c r="G15" s="6">
        <f>'[11]РГК'!G15+'[11]РФОЛ'!G15</f>
        <v>0</v>
      </c>
      <c r="H15" s="21">
        <f t="shared" si="6"/>
        <v>254</v>
      </c>
      <c r="I15" s="6">
        <f>'[11]РГК'!I15+'[11]РФОЛ'!I15</f>
        <v>5</v>
      </c>
      <c r="J15" s="6">
        <f>'[11]РГК'!J15+'[11]РФОЛ'!J15</f>
        <v>130</v>
      </c>
      <c r="K15" s="6">
        <f>'[11]РГК'!K15+'[11]РФОЛ'!K15</f>
        <v>4</v>
      </c>
      <c r="L15" s="6">
        <f>'[11]РГК'!L15+'[11]РФОЛ'!L15</f>
        <v>0</v>
      </c>
      <c r="M15" s="6">
        <f>'[11]РГК'!M15+'[11]РФОЛ'!M15</f>
        <v>0</v>
      </c>
      <c r="N15" s="6">
        <f>'[11]РГК'!N15+'[11]РФОЛ'!N15</f>
        <v>115</v>
      </c>
      <c r="O15" s="6">
        <f>'[11]РГК'!O15+'[11]РФОЛ'!O15</f>
        <v>0</v>
      </c>
      <c r="P15" s="6">
        <f>'[11]РГК'!P15+'[11]РФОЛ'!P15</f>
        <v>0</v>
      </c>
      <c r="Q15" s="13">
        <f>R15+S15+T15+U15+V15+W15</f>
        <v>30</v>
      </c>
      <c r="R15" s="6">
        <f>'[11]РГК'!R15+'[11]РФОЛ'!R15</f>
        <v>0</v>
      </c>
      <c r="S15" s="6">
        <f>'[11]РГК'!S15+'[11]РФОЛ'!S15</f>
        <v>30</v>
      </c>
      <c r="T15" s="6">
        <f>'[11]РГК'!T15+'[11]РФОЛ'!T15</f>
        <v>0</v>
      </c>
      <c r="U15" s="6">
        <f>'[11]РГК'!U15+'[11]РФОЛ'!U15</f>
        <v>0</v>
      </c>
      <c r="V15" s="6">
        <f>'[11]РГК'!V15+'[11]РФОЛ'!V15</f>
        <v>0</v>
      </c>
      <c r="W15" s="6">
        <f>'[11]РГК'!W15+'[11]РФОЛ'!W15</f>
        <v>0</v>
      </c>
      <c r="X15" s="13">
        <f t="shared" si="3"/>
        <v>883</v>
      </c>
    </row>
    <row r="16" spans="1:24" ht="18">
      <c r="A16" s="1" t="s">
        <v>31</v>
      </c>
      <c r="B16" s="13">
        <f t="shared" si="5"/>
        <v>616</v>
      </c>
      <c r="C16" s="6">
        <f>'[11]РГК'!C16+'[11]РФОЛ'!C16</f>
        <v>24</v>
      </c>
      <c r="D16" s="6">
        <f>'[11]РГК'!D16+'[11]РФОЛ'!D16</f>
        <v>11</v>
      </c>
      <c r="E16" s="6">
        <f>'[11]РГК'!E16+'[11]РФОЛ'!E16</f>
        <v>0</v>
      </c>
      <c r="F16" s="6">
        <f>'[11]РГК'!F16+'[11]РФОЛ'!F16</f>
        <v>581</v>
      </c>
      <c r="G16" s="6">
        <f>'[11]РГК'!G16+'[11]РФОЛ'!G16</f>
        <v>0</v>
      </c>
      <c r="H16" s="21">
        <f t="shared" si="6"/>
        <v>1513</v>
      </c>
      <c r="I16" s="6">
        <f>'[11]РГК'!I16+'[11]РФОЛ'!I16</f>
        <v>10</v>
      </c>
      <c r="J16" s="6">
        <f>'[11]РГК'!J16+'[11]РФОЛ'!J16</f>
        <v>1243</v>
      </c>
      <c r="K16" s="6">
        <f>'[11]РГК'!K16+'[11]РФОЛ'!K16</f>
        <v>25</v>
      </c>
      <c r="L16" s="6">
        <f>'[11]РГК'!L16+'[11]РФОЛ'!L16</f>
        <v>30</v>
      </c>
      <c r="M16" s="6">
        <f>'[11]РГК'!M16+'[11]РФОЛ'!M16</f>
        <v>0</v>
      </c>
      <c r="N16" s="6">
        <f>'[11]РГК'!N16+'[11]РФОЛ'!N16</f>
        <v>201</v>
      </c>
      <c r="O16" s="6">
        <f>'[11]РГК'!O16+'[11]РФОЛ'!O16</f>
        <v>0</v>
      </c>
      <c r="P16" s="6">
        <f>'[11]РГК'!P16+'[11]РФОЛ'!P16</f>
        <v>4</v>
      </c>
      <c r="Q16" s="13">
        <f>R16+S16+T16+U16+V16+W16</f>
        <v>95</v>
      </c>
      <c r="R16" s="6">
        <f>'[11]РГК'!R16+'[11]РФОЛ'!R16</f>
        <v>0</v>
      </c>
      <c r="S16" s="6">
        <f>'[11]РГК'!S16+'[11]РФОЛ'!S16</f>
        <v>95</v>
      </c>
      <c r="T16" s="6">
        <f>'[11]РГК'!T16+'[11]РФОЛ'!T16</f>
        <v>0</v>
      </c>
      <c r="U16" s="6">
        <f>'[11]РГК'!U16+'[11]РФОЛ'!U16</f>
        <v>0</v>
      </c>
      <c r="V16" s="6">
        <f>'[11]РГК'!V16+'[11]РФОЛ'!V16</f>
        <v>0</v>
      </c>
      <c r="W16" s="6">
        <f>'[11]РГК'!W16+'[11]РФОЛ'!W16</f>
        <v>0</v>
      </c>
      <c r="X16" s="13">
        <f t="shared" si="3"/>
        <v>2224</v>
      </c>
    </row>
    <row r="17" spans="1:24" ht="18">
      <c r="A17" s="1" t="s">
        <v>32</v>
      </c>
      <c r="B17" s="13">
        <f t="shared" si="5"/>
        <v>759</v>
      </c>
      <c r="C17" s="6">
        <f>'[11]РГК'!C17+'[11]РФОЛ'!C17</f>
        <v>40</v>
      </c>
      <c r="D17" s="6">
        <f>'[11]РГК'!D17+'[11]РФОЛ'!D17</f>
        <v>24</v>
      </c>
      <c r="E17" s="6">
        <f>'[11]РГК'!E17+'[11]РФОЛ'!E17</f>
        <v>0</v>
      </c>
      <c r="F17" s="6">
        <f>'[11]РГК'!F17+'[11]РФОЛ'!F17</f>
        <v>695</v>
      </c>
      <c r="G17" s="6">
        <f>'[11]РГК'!G17+'[11]РФОЛ'!G17</f>
        <v>0</v>
      </c>
      <c r="H17" s="21">
        <f t="shared" si="6"/>
        <v>3346</v>
      </c>
      <c r="I17" s="6">
        <f>'[11]РГК'!I17+'[11]РФОЛ'!I17</f>
        <v>65</v>
      </c>
      <c r="J17" s="6">
        <f>'[11]РГК'!J17+'[11]РФОЛ'!J17</f>
        <v>2852</v>
      </c>
      <c r="K17" s="6">
        <f>'[11]РГК'!K17+'[11]РФОЛ'!K17</f>
        <v>101</v>
      </c>
      <c r="L17" s="6">
        <f>'[11]РГК'!L17+'[11]РФОЛ'!L17</f>
        <v>85</v>
      </c>
      <c r="M17" s="6">
        <f>'[11]РГК'!M17+'[11]РФОЛ'!M17</f>
        <v>0</v>
      </c>
      <c r="N17" s="6">
        <f>'[11]РГК'!N17+'[11]РФОЛ'!N17</f>
        <v>226</v>
      </c>
      <c r="O17" s="6">
        <f>'[11]РГК'!O17+'[11]РФОЛ'!O17</f>
        <v>0</v>
      </c>
      <c r="P17" s="6">
        <f>'[11]РГК'!P17+'[11]РФОЛ'!P17</f>
        <v>17</v>
      </c>
      <c r="Q17" s="13">
        <f>R17+S17+T17+U17+V17+W17</f>
        <v>105</v>
      </c>
      <c r="R17" s="6">
        <f>'[11]РГК'!R17+'[11]РФОЛ'!R17</f>
        <v>0</v>
      </c>
      <c r="S17" s="6">
        <f>'[11]РГК'!S17+'[11]РФОЛ'!S17</f>
        <v>105</v>
      </c>
      <c r="T17" s="6">
        <f>'[11]РГК'!T17+'[11]РФОЛ'!T17</f>
        <v>0</v>
      </c>
      <c r="U17" s="6">
        <f>'[11]РГК'!U17+'[11]РФОЛ'!U17</f>
        <v>0</v>
      </c>
      <c r="V17" s="6">
        <f>'[11]РГК'!V17+'[11]РФОЛ'!V17</f>
        <v>0</v>
      </c>
      <c r="W17" s="6">
        <f>'[11]РГК'!W17+'[11]РФОЛ'!W17</f>
        <v>0</v>
      </c>
      <c r="X17" s="13">
        <f t="shared" si="3"/>
        <v>4210</v>
      </c>
    </row>
    <row r="18" spans="1:24" ht="18">
      <c r="A18" s="1" t="s">
        <v>33</v>
      </c>
      <c r="B18" s="13">
        <f t="shared" si="5"/>
        <v>964</v>
      </c>
      <c r="C18" s="6">
        <f>'[11]РГК'!C18+'[11]РФОЛ'!C18</f>
        <v>65</v>
      </c>
      <c r="D18" s="6">
        <f>'[11]РГК'!D18+'[11]РФОЛ'!D18</f>
        <v>63</v>
      </c>
      <c r="E18" s="6">
        <f>'[11]РГК'!E18+'[11]РФОЛ'!E18</f>
        <v>0</v>
      </c>
      <c r="F18" s="6">
        <f>'[11]РГК'!F18+'[11]РФОЛ'!F18</f>
        <v>836</v>
      </c>
      <c r="G18" s="6">
        <f>'[11]РГК'!G18+'[11]РФОЛ'!G18</f>
        <v>0</v>
      </c>
      <c r="H18" s="21">
        <f t="shared" si="6"/>
        <v>5872</v>
      </c>
      <c r="I18" s="6">
        <f>'[11]РГК'!I18+'[11]РФОЛ'!I18</f>
        <v>160</v>
      </c>
      <c r="J18" s="6">
        <f>'[11]РГК'!J18+'[11]РФОЛ'!J18</f>
        <v>5443</v>
      </c>
      <c r="K18" s="6">
        <f>'[11]РГК'!K18+'[11]РФОЛ'!K18</f>
        <v>120</v>
      </c>
      <c r="L18" s="6">
        <f>'[11]РГК'!L18+'[11]РФОЛ'!L18</f>
        <v>125</v>
      </c>
      <c r="M18" s="6">
        <f>'[11]РГК'!M18+'[11]РФОЛ'!M18</f>
        <v>0</v>
      </c>
      <c r="N18" s="6">
        <f>'[11]РГК'!N18+'[11]РФОЛ'!N18</f>
        <v>0</v>
      </c>
      <c r="O18" s="6">
        <f>'[11]РГК'!O18+'[11]РФОЛ'!O18</f>
        <v>0</v>
      </c>
      <c r="P18" s="6">
        <f>'[11]РГК'!P18+'[11]РФОЛ'!P18</f>
        <v>24</v>
      </c>
      <c r="Q18" s="13">
        <f>R18+S18+T18+U18+V18+W18</f>
        <v>0</v>
      </c>
      <c r="R18" s="6">
        <f>'[11]РГК'!R18+'[11]РФОЛ'!R18</f>
        <v>0</v>
      </c>
      <c r="S18" s="6">
        <f>'[11]РГК'!S18+'[11]РФОЛ'!S18</f>
        <v>0</v>
      </c>
      <c r="T18" s="6">
        <f>'[11]РГК'!T18+'[11]РФОЛ'!T18</f>
        <v>0</v>
      </c>
      <c r="U18" s="6">
        <f>'[11]РГК'!U18+'[11]РФОЛ'!U18</f>
        <v>0</v>
      </c>
      <c r="V18" s="6">
        <f>'[11]РГК'!V18+'[11]РФОЛ'!V18</f>
        <v>0</v>
      </c>
      <c r="W18" s="6">
        <f>'[11]РГК'!W18+'[11]РФОЛ'!W18</f>
        <v>0</v>
      </c>
      <c r="X18" s="13">
        <f t="shared" si="3"/>
        <v>6836</v>
      </c>
    </row>
    <row r="19" spans="1:24" ht="133.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R4:W4"/>
    <mergeCell ref="A19:X21"/>
    <mergeCell ref="A1:X1"/>
    <mergeCell ref="A2:X2"/>
    <mergeCell ref="A3:A5"/>
    <mergeCell ref="B3:G3"/>
    <mergeCell ref="H3:P3"/>
    <mergeCell ref="Q3:W3"/>
    <mergeCell ref="X3:X5"/>
    <mergeCell ref="B4:B5"/>
    <mergeCell ref="H4:H5"/>
    <mergeCell ref="Q4:Q5"/>
  </mergeCells>
  <printOptions/>
  <pageMargins left="0" right="0" top="2.125984251968504" bottom="0.7480314960629921" header="0.31496062992125984" footer="0.31496062992125984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pane xSplit="1" ySplit="5" topLeftCell="N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37520</v>
      </c>
      <c r="C6" s="15">
        <f aca="true" t="shared" si="0" ref="C6:X6">C14+C7</f>
        <v>37520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6240</v>
      </c>
      <c r="I6" s="15">
        <f t="shared" si="0"/>
        <v>3150</v>
      </c>
      <c r="J6" s="15">
        <f t="shared" si="0"/>
        <v>0</v>
      </c>
      <c r="K6" s="15">
        <f t="shared" si="0"/>
        <v>0</v>
      </c>
      <c r="L6" s="15">
        <f t="shared" si="0"/>
        <v>100</v>
      </c>
      <c r="M6" s="15">
        <f t="shared" si="0"/>
        <v>2380</v>
      </c>
      <c r="N6" s="15">
        <f t="shared" si="0"/>
        <v>570</v>
      </c>
      <c r="O6" s="15">
        <f t="shared" si="0"/>
        <v>0</v>
      </c>
      <c r="P6" s="15">
        <f t="shared" si="0"/>
        <v>40</v>
      </c>
      <c r="Q6" s="15">
        <f t="shared" si="0"/>
        <v>5640</v>
      </c>
      <c r="R6" s="15">
        <f t="shared" si="0"/>
        <v>170</v>
      </c>
      <c r="S6" s="15">
        <f t="shared" si="0"/>
        <v>5300</v>
      </c>
      <c r="T6" s="15">
        <f t="shared" si="0"/>
        <v>130</v>
      </c>
      <c r="U6" s="15">
        <f t="shared" si="0"/>
        <v>0</v>
      </c>
      <c r="V6" s="15">
        <f t="shared" si="0"/>
        <v>0</v>
      </c>
      <c r="W6" s="15">
        <f t="shared" si="0"/>
        <v>40</v>
      </c>
      <c r="X6" s="15">
        <f t="shared" si="0"/>
        <v>49400</v>
      </c>
    </row>
    <row r="7" spans="1:24" ht="18">
      <c r="A7" s="19" t="s">
        <v>34</v>
      </c>
      <c r="B7" s="16">
        <f aca="true" t="shared" si="1" ref="B7:P7">B8+B9</f>
        <v>19020</v>
      </c>
      <c r="C7" s="17">
        <f t="shared" si="1"/>
        <v>19020</v>
      </c>
      <c r="D7" s="17">
        <f t="shared" si="1"/>
        <v>0</v>
      </c>
      <c r="E7" s="17">
        <f t="shared" si="1"/>
        <v>0</v>
      </c>
      <c r="F7" s="17">
        <f t="shared" si="1"/>
        <v>0</v>
      </c>
      <c r="G7" s="17">
        <f t="shared" si="1"/>
        <v>0</v>
      </c>
      <c r="H7" s="17">
        <f t="shared" si="1"/>
        <v>5685</v>
      </c>
      <c r="I7" s="17">
        <f t="shared" si="1"/>
        <v>2615</v>
      </c>
      <c r="J7" s="17">
        <f t="shared" si="1"/>
        <v>0</v>
      </c>
      <c r="K7" s="17">
        <f t="shared" si="1"/>
        <v>0</v>
      </c>
      <c r="L7" s="17">
        <f t="shared" si="1"/>
        <v>100</v>
      </c>
      <c r="M7" s="17">
        <f t="shared" si="1"/>
        <v>2380</v>
      </c>
      <c r="N7" s="17">
        <f t="shared" si="1"/>
        <v>550</v>
      </c>
      <c r="O7" s="17">
        <f t="shared" si="1"/>
        <v>0</v>
      </c>
      <c r="P7" s="17">
        <f t="shared" si="1"/>
        <v>40</v>
      </c>
      <c r="Q7" s="17">
        <f>Q8+Q9</f>
        <v>3340</v>
      </c>
      <c r="R7" s="17">
        <f aca="true" t="shared" si="2" ref="R7:W7">R8+R9</f>
        <v>170</v>
      </c>
      <c r="S7" s="17">
        <f t="shared" si="2"/>
        <v>3000</v>
      </c>
      <c r="T7" s="17">
        <f t="shared" si="2"/>
        <v>130</v>
      </c>
      <c r="U7" s="17">
        <f t="shared" si="2"/>
        <v>0</v>
      </c>
      <c r="V7" s="17">
        <f t="shared" si="2"/>
        <v>0</v>
      </c>
      <c r="W7" s="17">
        <f t="shared" si="2"/>
        <v>40</v>
      </c>
      <c r="X7" s="17">
        <f aca="true" t="shared" si="3" ref="X7:X18">Q7+H7+B7</f>
        <v>28045</v>
      </c>
    </row>
    <row r="8" spans="1:24" ht="18">
      <c r="A8" s="11" t="s">
        <v>35</v>
      </c>
      <c r="B8" s="13">
        <f>C8+D8+E8+F8+G8</f>
        <v>14200</v>
      </c>
      <c r="C8" s="6">
        <f>'[10]РГК'!C8+'[10]РФОЛ'!C8</f>
        <v>14200</v>
      </c>
      <c r="D8" s="6">
        <f>'[10]РГК'!D8+'[10]РФОЛ'!D8</f>
        <v>0</v>
      </c>
      <c r="E8" s="6">
        <f>'[10]РГК'!E8+'[10]РФОЛ'!E8</f>
        <v>0</v>
      </c>
      <c r="F8" s="6">
        <f>'[10]РГК'!F8+'[10]РФОЛ'!F8</f>
        <v>0</v>
      </c>
      <c r="G8" s="6">
        <f>'[10]РГК'!G8+'[10]РФОЛ'!G8</f>
        <v>0</v>
      </c>
      <c r="H8" s="13">
        <f>I8+J8+K8+L8+M8+N8+O8+P8</f>
        <v>3635</v>
      </c>
      <c r="I8" s="6">
        <f>'[10]РГК'!I8+'[10]РФОЛ'!I8</f>
        <v>1415</v>
      </c>
      <c r="J8" s="6">
        <f>'[10]РГК'!J8+'[10]РФОЛ'!J8</f>
        <v>0</v>
      </c>
      <c r="K8" s="6">
        <f>'[10]РГК'!K8+'[10]РФОЛ'!K8</f>
        <v>0</v>
      </c>
      <c r="L8" s="6">
        <f>'[10]РГК'!L8+'[10]РФОЛ'!L8</f>
        <v>100</v>
      </c>
      <c r="M8" s="6">
        <f>'[10]РГК'!M8+'[10]РФОЛ'!M8</f>
        <v>1780</v>
      </c>
      <c r="N8" s="6">
        <f>'[10]РГК'!N8+'[10]РФОЛ'!N8</f>
        <v>300</v>
      </c>
      <c r="O8" s="6">
        <f>'[10]РГК'!O8+'[10]РФОЛ'!O8</f>
        <v>0</v>
      </c>
      <c r="P8" s="6">
        <f>'[10]РГК'!P8+'[10]РФОЛ'!P8</f>
        <v>40</v>
      </c>
      <c r="Q8" s="13">
        <f>R8+S8+T8+U8+V8+W8</f>
        <v>1930</v>
      </c>
      <c r="R8" s="6">
        <f>'[10]РГК'!R8+'[10]РФОЛ'!R8</f>
        <v>110</v>
      </c>
      <c r="S8" s="6">
        <f>'[10]РГК'!S8+'[10]РФОЛ'!S8</f>
        <v>1700</v>
      </c>
      <c r="T8" s="6">
        <f>'[10]РГК'!T8+'[10]РФОЛ'!T8</f>
        <v>80</v>
      </c>
      <c r="U8" s="6">
        <f>'[10]РГК'!U8+'[10]РФОЛ'!U8</f>
        <v>0</v>
      </c>
      <c r="V8" s="6">
        <f>'[10]РГК'!V8+'[10]РФОЛ'!V8</f>
        <v>0</v>
      </c>
      <c r="W8" s="6">
        <f>'[10]РГК'!W8+'[10]РФОЛ'!W8</f>
        <v>40</v>
      </c>
      <c r="X8" s="13">
        <f t="shared" si="3"/>
        <v>19765</v>
      </c>
    </row>
    <row r="9" spans="1:24" ht="18">
      <c r="A9" s="12" t="s">
        <v>36</v>
      </c>
      <c r="B9" s="13">
        <f>C9+D9+E9+F9+G9</f>
        <v>4820</v>
      </c>
      <c r="C9" s="6">
        <f>'[10]РГК'!C9+'[10]РФОЛ'!C9</f>
        <v>4820</v>
      </c>
      <c r="D9" s="6">
        <f>'[10]РГК'!D9+'[10]РФОЛ'!D9</f>
        <v>0</v>
      </c>
      <c r="E9" s="6">
        <f>'[10]РГК'!E9+'[10]РФОЛ'!E9</f>
        <v>0</v>
      </c>
      <c r="F9" s="6">
        <f>'[10]РГК'!F9+'[10]РФОЛ'!F9</f>
        <v>0</v>
      </c>
      <c r="G9" s="6">
        <f>'[10]РГК'!G9+'[10]РФОЛ'!G9</f>
        <v>0</v>
      </c>
      <c r="H9" s="13">
        <f>I9+J9+K9+L9+M9+N9+O9+P9</f>
        <v>2050</v>
      </c>
      <c r="I9" s="6">
        <f>'[10]РГК'!I9+'[10]РФОЛ'!I9</f>
        <v>1200</v>
      </c>
      <c r="J9" s="6">
        <f>'[10]РГК'!J9+'[10]РФОЛ'!J9</f>
        <v>0</v>
      </c>
      <c r="K9" s="6">
        <f>'[10]РГК'!K9+'[10]РФОЛ'!K9</f>
        <v>0</v>
      </c>
      <c r="L9" s="6">
        <f>'[10]РГК'!L9+'[10]РФОЛ'!L9</f>
        <v>0</v>
      </c>
      <c r="M9" s="6">
        <f>'[10]РГК'!M9+'[10]РФОЛ'!M9</f>
        <v>600</v>
      </c>
      <c r="N9" s="6">
        <f>'[10]РГК'!N9+'[10]РФОЛ'!N9</f>
        <v>250</v>
      </c>
      <c r="O9" s="6">
        <f>'[10]РГК'!O9+'[10]РФОЛ'!O9</f>
        <v>0</v>
      </c>
      <c r="P9" s="6">
        <f>'[10]РГК'!P9+'[10]РФОЛ'!P9</f>
        <v>0</v>
      </c>
      <c r="Q9" s="13">
        <f>R9+S9+T9+U9+V9+W9</f>
        <v>1410</v>
      </c>
      <c r="R9" s="6">
        <f>'[10]РГК'!R9+'[10]РФОЛ'!R9</f>
        <v>60</v>
      </c>
      <c r="S9" s="6">
        <f>'[10]РГК'!S9+'[10]РФОЛ'!S9</f>
        <v>1300</v>
      </c>
      <c r="T9" s="6">
        <f>'[10]РГК'!T9+'[10]РФОЛ'!T9</f>
        <v>50</v>
      </c>
      <c r="U9" s="6">
        <f>'[10]РГК'!U9+'[10]РФОЛ'!U9</f>
        <v>0</v>
      </c>
      <c r="V9" s="6">
        <f>'[10]РГК'!V9+'[10]РФОЛ'!V9</f>
        <v>0</v>
      </c>
      <c r="W9" s="6">
        <f>'[10]РГК'!W9+'[10]РФОЛ'!W9</f>
        <v>0</v>
      </c>
      <c r="X9" s="13">
        <f t="shared" si="3"/>
        <v>8280</v>
      </c>
    </row>
    <row r="10" spans="1:24" ht="30.75">
      <c r="A10" s="20" t="s">
        <v>28</v>
      </c>
      <c r="B10" s="14">
        <f>B11+B12+B13</f>
        <v>18800</v>
      </c>
      <c r="C10" s="14">
        <f aca="true" t="shared" si="4" ref="C10:X10">C11+C12+C13</f>
        <v>18800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555</v>
      </c>
      <c r="I10" s="14">
        <f t="shared" si="4"/>
        <v>535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20</v>
      </c>
      <c r="O10" s="14">
        <f t="shared" si="4"/>
        <v>0</v>
      </c>
      <c r="P10" s="14">
        <f t="shared" si="4"/>
        <v>0</v>
      </c>
      <c r="Q10" s="14">
        <f t="shared" si="4"/>
        <v>2200</v>
      </c>
      <c r="R10" s="14">
        <f t="shared" si="4"/>
        <v>0</v>
      </c>
      <c r="S10" s="14">
        <f t="shared" si="4"/>
        <v>2200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21555</v>
      </c>
    </row>
    <row r="11" spans="1:24" ht="18">
      <c r="A11" s="9" t="s">
        <v>0</v>
      </c>
      <c r="B11" s="13">
        <f aca="true" t="shared" si="5" ref="B11:B18">SUM(C11:G11)</f>
        <v>6730</v>
      </c>
      <c r="C11" s="6">
        <f>'[10]РГК'!C11+'[10]РФОЛ'!C11</f>
        <v>6730</v>
      </c>
      <c r="D11" s="6">
        <f>'[10]РГК'!D11+'[10]РФОЛ'!D11</f>
        <v>0</v>
      </c>
      <c r="E11" s="6">
        <f>'[10]РГК'!E11+'[10]РФОЛ'!E11</f>
        <v>0</v>
      </c>
      <c r="F11" s="6">
        <f>'[10]РГК'!F11+'[10]РФОЛ'!F11</f>
        <v>0</v>
      </c>
      <c r="G11" s="6">
        <f>'[10]РГК'!G11+'[10]РФОЛ'!G11</f>
        <v>0</v>
      </c>
      <c r="H11" s="21">
        <f aca="true" t="shared" si="6" ref="H11:H18">SUM(I11:P11)</f>
        <v>160</v>
      </c>
      <c r="I11" s="6">
        <f>'[10]РГК'!I11+'[10]РФОЛ'!I11</f>
        <v>150</v>
      </c>
      <c r="J11" s="6">
        <f>'[10]РГК'!J11+'[10]РФОЛ'!J11</f>
        <v>0</v>
      </c>
      <c r="K11" s="6">
        <f>'[10]РГК'!K11+'[10]РФОЛ'!K11</f>
        <v>0</v>
      </c>
      <c r="L11" s="6">
        <f>'[10]РГК'!L11+'[10]РФОЛ'!L11</f>
        <v>0</v>
      </c>
      <c r="M11" s="6">
        <f>'[10]РГК'!M11+'[10]РФОЛ'!M11</f>
        <v>0</v>
      </c>
      <c r="N11" s="6">
        <f>'[10]РГК'!N11+'[10]РФОЛ'!N11</f>
        <v>10</v>
      </c>
      <c r="O11" s="6">
        <f>'[10]РГК'!O11+'[10]РФОЛ'!O11</f>
        <v>0</v>
      </c>
      <c r="P11" s="6">
        <f>'[10]РГК'!P11+'[10]РФОЛ'!P11</f>
        <v>0</v>
      </c>
      <c r="Q11" s="13">
        <f>R11+S11+T11+U11+V11+W11</f>
        <v>1200</v>
      </c>
      <c r="R11" s="6">
        <f>'[10]РГК'!R11+'[10]РФОЛ'!R11</f>
        <v>0</v>
      </c>
      <c r="S11" s="6">
        <f>'[10]РГК'!S11+'[10]РФОЛ'!S11</f>
        <v>1200</v>
      </c>
      <c r="T11" s="6">
        <f>'[10]РГК'!T11+'[10]РФОЛ'!T11</f>
        <v>0</v>
      </c>
      <c r="U11" s="6">
        <f>'[10]РГК'!U11+'[10]РФОЛ'!U11</f>
        <v>0</v>
      </c>
      <c r="V11" s="6">
        <f>'[10]РГК'!V11+'[10]РФОЛ'!V11</f>
        <v>0</v>
      </c>
      <c r="W11" s="6">
        <f>'[10]РГК'!W11+'[10]РФОЛ'!W11</f>
        <v>0</v>
      </c>
      <c r="X11" s="13">
        <f t="shared" si="3"/>
        <v>8090</v>
      </c>
    </row>
    <row r="12" spans="1:24" ht="18">
      <c r="A12" s="10" t="s">
        <v>1</v>
      </c>
      <c r="B12" s="13">
        <f t="shared" si="5"/>
        <v>10820</v>
      </c>
      <c r="C12" s="6">
        <f>'[10]РГК'!C12+'[10]РФОЛ'!C12</f>
        <v>10820</v>
      </c>
      <c r="D12" s="6">
        <f>'[10]РГК'!D12+'[10]РФОЛ'!D12</f>
        <v>0</v>
      </c>
      <c r="E12" s="6">
        <f>'[10]РГК'!E12+'[10]РФОЛ'!E12</f>
        <v>0</v>
      </c>
      <c r="F12" s="6">
        <f>'[10]РГК'!F12+'[10]РФОЛ'!F12</f>
        <v>0</v>
      </c>
      <c r="G12" s="6">
        <f>'[10]РГК'!G12+'[10]РФОЛ'!G12</f>
        <v>0</v>
      </c>
      <c r="H12" s="13">
        <f t="shared" si="6"/>
        <v>380</v>
      </c>
      <c r="I12" s="6">
        <f>'[10]РГК'!I12+'[10]РФОЛ'!I12</f>
        <v>370</v>
      </c>
      <c r="J12" s="6">
        <f>'[10]РГК'!J12+'[10]РФОЛ'!J12</f>
        <v>0</v>
      </c>
      <c r="K12" s="6">
        <f>'[10]РГК'!K12+'[10]РФОЛ'!K12</f>
        <v>0</v>
      </c>
      <c r="L12" s="6">
        <f>'[10]РГК'!L12+'[10]РФОЛ'!L12</f>
        <v>0</v>
      </c>
      <c r="M12" s="6">
        <f>'[10]РГК'!M12+'[10]РФОЛ'!M12</f>
        <v>0</v>
      </c>
      <c r="N12" s="6">
        <f>'[10]РГК'!N12+'[10]РФОЛ'!N12</f>
        <v>10</v>
      </c>
      <c r="O12" s="6">
        <f>'[10]РГК'!O12+'[10]РФОЛ'!O12</f>
        <v>0</v>
      </c>
      <c r="P12" s="6">
        <f>'[10]РГК'!P12+'[10]РФОЛ'!P12</f>
        <v>0</v>
      </c>
      <c r="Q12" s="13">
        <f>R12+S12+T12+U12+V12+W12</f>
        <v>1000</v>
      </c>
      <c r="R12" s="6">
        <f>'[10]РГК'!R12+'[10]РФОЛ'!R12</f>
        <v>0</v>
      </c>
      <c r="S12" s="6">
        <f>'[10]РГК'!S12+'[10]РФОЛ'!S12</f>
        <v>1000</v>
      </c>
      <c r="T12" s="6">
        <f>'[10]РГК'!T12+'[10]РФОЛ'!T12</f>
        <v>0</v>
      </c>
      <c r="U12" s="6">
        <f>'[10]РГК'!U12+'[10]РФОЛ'!U12</f>
        <v>0</v>
      </c>
      <c r="V12" s="6">
        <f>'[10]РГК'!V12+'[10]РФОЛ'!V12</f>
        <v>0</v>
      </c>
      <c r="W12" s="6">
        <f>'[10]РГК'!W12+'[10]РФОЛ'!W12</f>
        <v>0</v>
      </c>
      <c r="X12" s="13">
        <f t="shared" si="3"/>
        <v>12200</v>
      </c>
    </row>
    <row r="13" spans="1:24" ht="18">
      <c r="A13" s="10" t="s">
        <v>2</v>
      </c>
      <c r="B13" s="13">
        <f t="shared" si="5"/>
        <v>1250</v>
      </c>
      <c r="C13" s="6">
        <f>'[10]РГК'!C13+'[10]РФОЛ'!C13</f>
        <v>1250</v>
      </c>
      <c r="D13" s="6">
        <f>'[10]РГК'!D13+'[10]РФОЛ'!D13</f>
        <v>0</v>
      </c>
      <c r="E13" s="6">
        <f>'[10]РГК'!E13+'[10]РФОЛ'!E13</f>
        <v>0</v>
      </c>
      <c r="F13" s="6">
        <f>'[10]РГК'!F13+'[10]РФОЛ'!F13</f>
        <v>0</v>
      </c>
      <c r="G13" s="6">
        <f>'[10]РГК'!G13+'[10]РФОЛ'!G13</f>
        <v>0</v>
      </c>
      <c r="H13" s="13">
        <f t="shared" si="6"/>
        <v>15</v>
      </c>
      <c r="I13" s="6">
        <f>'[10]РГК'!I13+'[10]РФОЛ'!I13</f>
        <v>15</v>
      </c>
      <c r="J13" s="6">
        <f>'[10]РГК'!J13+'[10]РФОЛ'!J13</f>
        <v>0</v>
      </c>
      <c r="K13" s="6">
        <f>'[10]РГК'!K13+'[10]РФОЛ'!K13</f>
        <v>0</v>
      </c>
      <c r="L13" s="6">
        <f>'[10]РГК'!L13+'[10]РФОЛ'!L13</f>
        <v>0</v>
      </c>
      <c r="M13" s="6">
        <f>'[10]РГК'!M13+'[10]РФОЛ'!M13</f>
        <v>0</v>
      </c>
      <c r="N13" s="6">
        <f>'[10]РГК'!N13+'[10]РФОЛ'!N13</f>
        <v>0</v>
      </c>
      <c r="O13" s="6">
        <f>'[10]РГК'!O13+'[10]РФОЛ'!O13</f>
        <v>0</v>
      </c>
      <c r="P13" s="6">
        <f>'[10]РГК'!P13+'[10]РФОЛ'!P13</f>
        <v>0</v>
      </c>
      <c r="Q13" s="13">
        <f>R13+S13+T13+U13+V13+W13</f>
        <v>0</v>
      </c>
      <c r="R13" s="6">
        <f>'[10]РГК'!R13+'[10]РФОЛ'!R13</f>
        <v>0</v>
      </c>
      <c r="S13" s="6">
        <f>'[10]РГК'!S13+'[10]РФОЛ'!S13</f>
        <v>0</v>
      </c>
      <c r="T13" s="6">
        <f>'[10]РГК'!T13+'[10]РФОЛ'!T13</f>
        <v>0</v>
      </c>
      <c r="U13" s="6">
        <f>'[10]РГК'!U13+'[10]РФОЛ'!U13</f>
        <v>0</v>
      </c>
      <c r="V13" s="6">
        <f>'[10]РГК'!V13+'[10]РФОЛ'!V13</f>
        <v>0</v>
      </c>
      <c r="W13" s="6">
        <f>'[10]РГК'!W13+'[10]РФОЛ'!W13</f>
        <v>0</v>
      </c>
      <c r="X13" s="13">
        <f t="shared" si="3"/>
        <v>1265</v>
      </c>
    </row>
    <row r="14" spans="1:24" ht="30.75">
      <c r="A14" s="20" t="s">
        <v>29</v>
      </c>
      <c r="B14" s="14">
        <f>B15+B16+B17+B18</f>
        <v>18500</v>
      </c>
      <c r="C14" s="14">
        <f aca="true" t="shared" si="7" ref="C14:X14">C15+C16+C17+C18</f>
        <v>18500</v>
      </c>
      <c r="D14" s="14">
        <f t="shared" si="7"/>
        <v>0</v>
      </c>
      <c r="E14" s="14">
        <f t="shared" si="7"/>
        <v>0</v>
      </c>
      <c r="F14" s="14">
        <f t="shared" si="7"/>
        <v>0</v>
      </c>
      <c r="G14" s="14">
        <f t="shared" si="7"/>
        <v>0</v>
      </c>
      <c r="H14" s="14">
        <f t="shared" si="7"/>
        <v>555</v>
      </c>
      <c r="I14" s="14">
        <f t="shared" si="7"/>
        <v>535</v>
      </c>
      <c r="J14" s="14">
        <f t="shared" si="7"/>
        <v>0</v>
      </c>
      <c r="K14" s="14">
        <f t="shared" si="7"/>
        <v>0</v>
      </c>
      <c r="L14" s="14">
        <f t="shared" si="7"/>
        <v>0</v>
      </c>
      <c r="M14" s="14">
        <f t="shared" si="7"/>
        <v>0</v>
      </c>
      <c r="N14" s="14">
        <f t="shared" si="7"/>
        <v>20</v>
      </c>
      <c r="O14" s="14">
        <f t="shared" si="7"/>
        <v>0</v>
      </c>
      <c r="P14" s="14">
        <f t="shared" si="7"/>
        <v>0</v>
      </c>
      <c r="Q14" s="14">
        <f t="shared" si="7"/>
        <v>2300</v>
      </c>
      <c r="R14" s="14">
        <f t="shared" si="7"/>
        <v>0</v>
      </c>
      <c r="S14" s="14">
        <f t="shared" si="7"/>
        <v>2300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21355</v>
      </c>
    </row>
    <row r="15" spans="1:24" ht="18">
      <c r="A15" s="1" t="s">
        <v>30</v>
      </c>
      <c r="B15" s="13">
        <f t="shared" si="5"/>
        <v>1000</v>
      </c>
      <c r="C15" s="6">
        <f>'[10]РГК'!C15+'[10]РФОЛ'!C15</f>
        <v>1000</v>
      </c>
      <c r="D15" s="6">
        <f>'[10]РГК'!D15+'[10]РФОЛ'!D15</f>
        <v>0</v>
      </c>
      <c r="E15" s="6">
        <f>'[10]РГК'!E15+'[10]РФОЛ'!E15</f>
        <v>0</v>
      </c>
      <c r="F15" s="6">
        <f>'[10]РГК'!F15+'[10]РФОЛ'!F15</f>
        <v>0</v>
      </c>
      <c r="G15" s="6">
        <f>'[10]РГК'!G15+'[10]РФОЛ'!G15</f>
        <v>0</v>
      </c>
      <c r="H15" s="21">
        <f t="shared" si="6"/>
        <v>10</v>
      </c>
      <c r="I15" s="6">
        <f>'[10]РГК'!I15+'[10]РФОЛ'!I15</f>
        <v>10</v>
      </c>
      <c r="J15" s="6">
        <f>'[10]РГК'!J15+'[10]РФОЛ'!J15</f>
        <v>0</v>
      </c>
      <c r="K15" s="6">
        <f>'[10]РГК'!K15+'[10]РФОЛ'!K15</f>
        <v>0</v>
      </c>
      <c r="L15" s="6">
        <f>'[10]РГК'!L15+'[10]РФОЛ'!L15</f>
        <v>0</v>
      </c>
      <c r="M15" s="6">
        <f>'[10]РГК'!M15+'[10]РФОЛ'!M15</f>
        <v>0</v>
      </c>
      <c r="N15" s="6">
        <f>'[10]РГК'!N15+'[10]РФОЛ'!N15</f>
        <v>0</v>
      </c>
      <c r="O15" s="6">
        <f>'[10]РГК'!O15+'[10]РФОЛ'!O15</f>
        <v>0</v>
      </c>
      <c r="P15" s="6">
        <f>'[10]РГК'!P15+'[10]РФОЛ'!P15</f>
        <v>0</v>
      </c>
      <c r="Q15" s="13">
        <f>R15+S15+T15+U15+V15+W15</f>
        <v>460</v>
      </c>
      <c r="R15" s="6">
        <f>'[10]РГК'!R15+'[10]РФОЛ'!R15</f>
        <v>0</v>
      </c>
      <c r="S15" s="6">
        <f>'[10]РГК'!S15+'[10]РФОЛ'!S15</f>
        <v>460</v>
      </c>
      <c r="T15" s="6">
        <f>'[10]РГК'!T15+'[10]РФОЛ'!T15</f>
        <v>0</v>
      </c>
      <c r="U15" s="6">
        <f>'[10]РГК'!U15+'[10]РФОЛ'!U15</f>
        <v>0</v>
      </c>
      <c r="V15" s="6">
        <f>'[10]РГК'!V15+'[10]РФОЛ'!V15</f>
        <v>0</v>
      </c>
      <c r="W15" s="6">
        <f>'[10]РГК'!W15+'[10]РФОЛ'!W15</f>
        <v>0</v>
      </c>
      <c r="X15" s="13">
        <f t="shared" si="3"/>
        <v>1470</v>
      </c>
    </row>
    <row r="16" spans="1:24" ht="18">
      <c r="A16" s="1" t="s">
        <v>31</v>
      </c>
      <c r="B16" s="13">
        <f t="shared" si="5"/>
        <v>3550</v>
      </c>
      <c r="C16" s="6">
        <f>'[10]РГК'!C16+'[10]РФОЛ'!C16</f>
        <v>3550</v>
      </c>
      <c r="D16" s="6">
        <f>'[10]РГК'!D16+'[10]РФОЛ'!D16</f>
        <v>0</v>
      </c>
      <c r="E16" s="6">
        <f>'[10]РГК'!E16+'[10]РФОЛ'!E16</f>
        <v>0</v>
      </c>
      <c r="F16" s="6">
        <f>'[10]РГК'!F16+'[10]РФОЛ'!F16</f>
        <v>0</v>
      </c>
      <c r="G16" s="6">
        <f>'[10]РГК'!G16+'[10]РФОЛ'!G16</f>
        <v>0</v>
      </c>
      <c r="H16" s="21">
        <f t="shared" si="6"/>
        <v>55</v>
      </c>
      <c r="I16" s="6">
        <f>'[10]РГК'!I16+'[10]РФОЛ'!I16</f>
        <v>45</v>
      </c>
      <c r="J16" s="6">
        <f>'[10]РГК'!J16+'[10]РФОЛ'!J16</f>
        <v>0</v>
      </c>
      <c r="K16" s="6">
        <f>'[10]РГК'!K16+'[10]РФОЛ'!K16</f>
        <v>0</v>
      </c>
      <c r="L16" s="6">
        <f>'[10]РГК'!L16+'[10]РФОЛ'!L16</f>
        <v>0</v>
      </c>
      <c r="M16" s="6">
        <f>'[10]РГК'!M16+'[10]РФОЛ'!M16</f>
        <v>0</v>
      </c>
      <c r="N16" s="6">
        <f>'[10]РГК'!N16+'[10]РФОЛ'!N16</f>
        <v>10</v>
      </c>
      <c r="O16" s="6">
        <f>'[10]РГК'!O16+'[10]РФОЛ'!O16</f>
        <v>0</v>
      </c>
      <c r="P16" s="6">
        <f>'[10]РГК'!P16+'[10]РФОЛ'!P16</f>
        <v>0</v>
      </c>
      <c r="Q16" s="13">
        <f>R16+S16+T16+U16+V16+W16</f>
        <v>1460</v>
      </c>
      <c r="R16" s="6">
        <f>'[10]РГК'!R16+'[10]РФОЛ'!R16</f>
        <v>0</v>
      </c>
      <c r="S16" s="6">
        <f>'[10]РГК'!S16+'[10]РФОЛ'!S16</f>
        <v>1460</v>
      </c>
      <c r="T16" s="6">
        <f>'[10]РГК'!T16+'[10]РФОЛ'!T16</f>
        <v>0</v>
      </c>
      <c r="U16" s="6">
        <f>'[10]РГК'!U16+'[10]РФОЛ'!U16</f>
        <v>0</v>
      </c>
      <c r="V16" s="6">
        <f>'[10]РГК'!V16+'[10]РФОЛ'!V16</f>
        <v>0</v>
      </c>
      <c r="W16" s="6">
        <f>'[10]РГК'!W16+'[10]РФОЛ'!W16</f>
        <v>0</v>
      </c>
      <c r="X16" s="13">
        <f t="shared" si="3"/>
        <v>5065</v>
      </c>
    </row>
    <row r="17" spans="1:24" ht="18">
      <c r="A17" s="1" t="s">
        <v>32</v>
      </c>
      <c r="B17" s="13">
        <f t="shared" si="5"/>
        <v>8350</v>
      </c>
      <c r="C17" s="6">
        <f>'[10]РГК'!C17+'[10]РФОЛ'!C17</f>
        <v>8350</v>
      </c>
      <c r="D17" s="6">
        <f>'[10]РГК'!D17+'[10]РФОЛ'!D17</f>
        <v>0</v>
      </c>
      <c r="E17" s="6">
        <f>'[10]РГК'!E17+'[10]РФОЛ'!E17</f>
        <v>0</v>
      </c>
      <c r="F17" s="6">
        <f>'[10]РГК'!F17+'[10]РФОЛ'!F17</f>
        <v>0</v>
      </c>
      <c r="G17" s="6">
        <f>'[10]РГК'!G17+'[10]РФОЛ'!G17</f>
        <v>0</v>
      </c>
      <c r="H17" s="21">
        <f t="shared" si="6"/>
        <v>140</v>
      </c>
      <c r="I17" s="6">
        <f>'[10]РГК'!I17+'[10]РФОЛ'!I17</f>
        <v>130</v>
      </c>
      <c r="J17" s="6">
        <f>'[10]РГК'!J17+'[10]РФОЛ'!J17</f>
        <v>0</v>
      </c>
      <c r="K17" s="6">
        <f>'[10]РГК'!K17+'[10]РФОЛ'!K17</f>
        <v>0</v>
      </c>
      <c r="L17" s="6">
        <f>'[10]РГК'!L17+'[10]РФОЛ'!L17</f>
        <v>0</v>
      </c>
      <c r="M17" s="6">
        <f>'[10]РГК'!M17+'[10]РФОЛ'!M17</f>
        <v>0</v>
      </c>
      <c r="N17" s="6">
        <f>'[10]РГК'!N17+'[10]РФОЛ'!N17</f>
        <v>10</v>
      </c>
      <c r="O17" s="6">
        <f>'[10]РГК'!O17+'[10]РФОЛ'!O17</f>
        <v>0</v>
      </c>
      <c r="P17" s="6">
        <f>'[10]РГК'!P17+'[10]РФОЛ'!P17</f>
        <v>0</v>
      </c>
      <c r="Q17" s="13">
        <f>R17+S17+T17+U17+V17+W17</f>
        <v>380</v>
      </c>
      <c r="R17" s="6">
        <f>'[10]РГК'!R17+'[10]РФОЛ'!R17</f>
        <v>0</v>
      </c>
      <c r="S17" s="6">
        <f>'[10]РГК'!S17+'[10]РФОЛ'!S17</f>
        <v>380</v>
      </c>
      <c r="T17" s="6">
        <f>'[10]РГК'!T17+'[10]РФОЛ'!T17</f>
        <v>0</v>
      </c>
      <c r="U17" s="6">
        <f>'[10]РГК'!U17+'[10]РФОЛ'!U17</f>
        <v>0</v>
      </c>
      <c r="V17" s="6">
        <f>'[10]РГК'!V17+'[10]РФОЛ'!V17</f>
        <v>0</v>
      </c>
      <c r="W17" s="6">
        <f>'[10]РГК'!W17+'[10]РФОЛ'!W17</f>
        <v>0</v>
      </c>
      <c r="X17" s="13">
        <f t="shared" si="3"/>
        <v>8870</v>
      </c>
    </row>
    <row r="18" spans="1:24" ht="18">
      <c r="A18" s="1" t="s">
        <v>33</v>
      </c>
      <c r="B18" s="13">
        <f t="shared" si="5"/>
        <v>5600</v>
      </c>
      <c r="C18" s="6">
        <f>'[10]РГК'!C18+'[10]РФОЛ'!C18</f>
        <v>5600</v>
      </c>
      <c r="D18" s="6">
        <f>'[10]РГК'!D18+'[10]РФОЛ'!D18</f>
        <v>0</v>
      </c>
      <c r="E18" s="6">
        <f>'[10]РГК'!E18+'[10]РФОЛ'!E18</f>
        <v>0</v>
      </c>
      <c r="F18" s="6">
        <f>'[10]РГК'!F18+'[10]РФОЛ'!F18</f>
        <v>0</v>
      </c>
      <c r="G18" s="6">
        <f>'[10]РГК'!G18+'[10]РФОЛ'!G18</f>
        <v>0</v>
      </c>
      <c r="H18" s="21">
        <f t="shared" si="6"/>
        <v>350</v>
      </c>
      <c r="I18" s="6">
        <f>'[10]РГК'!I18+'[10]РФОЛ'!I18</f>
        <v>350</v>
      </c>
      <c r="J18" s="6">
        <f>'[10]РГК'!J18+'[10]РФОЛ'!J18</f>
        <v>0</v>
      </c>
      <c r="K18" s="6">
        <f>'[10]РГК'!K18+'[10]РФОЛ'!K18</f>
        <v>0</v>
      </c>
      <c r="L18" s="6">
        <f>'[10]РГК'!L18+'[10]РФОЛ'!L18</f>
        <v>0</v>
      </c>
      <c r="M18" s="6">
        <f>'[10]РГК'!M18+'[10]РФОЛ'!M18</f>
        <v>0</v>
      </c>
      <c r="N18" s="6">
        <f>'[10]РГК'!N18+'[10]РФОЛ'!N18</f>
        <v>0</v>
      </c>
      <c r="O18" s="6">
        <f>'[10]РГК'!O18+'[10]РФОЛ'!O18</f>
        <v>0</v>
      </c>
      <c r="P18" s="6">
        <f>'[10]РГК'!P18+'[10]РФОЛ'!P18</f>
        <v>0</v>
      </c>
      <c r="Q18" s="13">
        <f>R18+S18+T18+U18+V18+W18</f>
        <v>0</v>
      </c>
      <c r="R18" s="6">
        <f>'[10]РГК'!R18+'[10]РФОЛ'!R18</f>
        <v>0</v>
      </c>
      <c r="S18" s="6">
        <f>'[10]РГК'!S18+'[10]РФОЛ'!S18</f>
        <v>0</v>
      </c>
      <c r="T18" s="6">
        <f>'[10]РГК'!T18+'[10]РФОЛ'!T18</f>
        <v>0</v>
      </c>
      <c r="U18" s="6">
        <f>'[10]РГК'!U18+'[10]РФОЛ'!U18</f>
        <v>0</v>
      </c>
      <c r="V18" s="6">
        <f>'[10]РГК'!V18+'[10]РФОЛ'!V18</f>
        <v>0</v>
      </c>
      <c r="W18" s="6">
        <f>'[10]РГК'!W18+'[10]РФОЛ'!W18</f>
        <v>0</v>
      </c>
      <c r="X18" s="13">
        <f t="shared" si="3"/>
        <v>5950</v>
      </c>
    </row>
    <row r="19" spans="1:24" ht="162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 horizontalCentered="1"/>
  <pageMargins left="0" right="0" top="1.5748031496062993" bottom="0" header="0.5118110236220472" footer="0.5118110236220472"/>
  <pageSetup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pane xSplit="1" ySplit="5" topLeftCell="G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25195</v>
      </c>
      <c r="C6" s="15">
        <f aca="true" t="shared" si="0" ref="C6:X6">C14+C7</f>
        <v>7482</v>
      </c>
      <c r="D6" s="15">
        <f t="shared" si="0"/>
        <v>1813</v>
      </c>
      <c r="E6" s="15">
        <f t="shared" si="0"/>
        <v>14956</v>
      </c>
      <c r="F6" s="15">
        <f t="shared" si="0"/>
        <v>944</v>
      </c>
      <c r="G6" s="15">
        <f t="shared" si="0"/>
        <v>0</v>
      </c>
      <c r="H6" s="15">
        <f t="shared" si="0"/>
        <v>14339</v>
      </c>
      <c r="I6" s="15">
        <f t="shared" si="0"/>
        <v>3822</v>
      </c>
      <c r="J6" s="15">
        <f t="shared" si="0"/>
        <v>2045</v>
      </c>
      <c r="K6" s="15">
        <f t="shared" si="0"/>
        <v>1103</v>
      </c>
      <c r="L6" s="15">
        <f t="shared" si="0"/>
        <v>269</v>
      </c>
      <c r="M6" s="15">
        <f t="shared" si="0"/>
        <v>1904</v>
      </c>
      <c r="N6" s="15">
        <f t="shared" si="0"/>
        <v>527</v>
      </c>
      <c r="O6" s="15">
        <f t="shared" si="0"/>
        <v>61</v>
      </c>
      <c r="P6" s="15">
        <f t="shared" si="0"/>
        <v>4608</v>
      </c>
      <c r="Q6" s="15">
        <f t="shared" si="0"/>
        <v>858</v>
      </c>
      <c r="R6" s="15">
        <f t="shared" si="0"/>
        <v>51</v>
      </c>
      <c r="S6" s="15">
        <f t="shared" si="0"/>
        <v>411</v>
      </c>
      <c r="T6" s="15">
        <f t="shared" si="0"/>
        <v>357</v>
      </c>
      <c r="U6" s="15">
        <f t="shared" si="0"/>
        <v>17</v>
      </c>
      <c r="V6" s="15">
        <f t="shared" si="0"/>
        <v>22</v>
      </c>
      <c r="W6" s="15">
        <f t="shared" si="0"/>
        <v>0</v>
      </c>
      <c r="X6" s="15">
        <f t="shared" si="0"/>
        <v>40392</v>
      </c>
    </row>
    <row r="7" spans="1:24" ht="18">
      <c r="A7" s="19" t="s">
        <v>34</v>
      </c>
      <c r="B7" s="16">
        <f aca="true" t="shared" si="1" ref="B7:P7">B8+B9</f>
        <v>6538</v>
      </c>
      <c r="C7" s="17">
        <f t="shared" si="1"/>
        <v>2418</v>
      </c>
      <c r="D7" s="17">
        <f t="shared" si="1"/>
        <v>362</v>
      </c>
      <c r="E7" s="17">
        <f t="shared" si="1"/>
        <v>3543</v>
      </c>
      <c r="F7" s="17">
        <f t="shared" si="1"/>
        <v>215</v>
      </c>
      <c r="G7" s="17">
        <f t="shared" si="1"/>
        <v>0</v>
      </c>
      <c r="H7" s="17">
        <f t="shared" si="1"/>
        <v>9460</v>
      </c>
      <c r="I7" s="17">
        <f t="shared" si="1"/>
        <v>2375</v>
      </c>
      <c r="J7" s="17">
        <f t="shared" si="1"/>
        <v>1429</v>
      </c>
      <c r="K7" s="17">
        <f t="shared" si="1"/>
        <v>916</v>
      </c>
      <c r="L7" s="17">
        <f t="shared" si="1"/>
        <v>228</v>
      </c>
      <c r="M7" s="17">
        <f t="shared" si="1"/>
        <v>1904</v>
      </c>
      <c r="N7" s="17">
        <f t="shared" si="1"/>
        <v>330</v>
      </c>
      <c r="O7" s="17">
        <f t="shared" si="1"/>
        <v>61</v>
      </c>
      <c r="P7" s="17">
        <f t="shared" si="1"/>
        <v>2217</v>
      </c>
      <c r="Q7" s="17">
        <f>Q8+Q9</f>
        <v>705</v>
      </c>
      <c r="R7" s="17">
        <f aca="true" t="shared" si="2" ref="R7:W7">R8+R9</f>
        <v>51</v>
      </c>
      <c r="S7" s="17">
        <f t="shared" si="2"/>
        <v>258</v>
      </c>
      <c r="T7" s="17">
        <f t="shared" si="2"/>
        <v>357</v>
      </c>
      <c r="U7" s="17">
        <f t="shared" si="2"/>
        <v>17</v>
      </c>
      <c r="V7" s="17">
        <f t="shared" si="2"/>
        <v>22</v>
      </c>
      <c r="W7" s="17">
        <f t="shared" si="2"/>
        <v>0</v>
      </c>
      <c r="X7" s="17">
        <f aca="true" t="shared" si="3" ref="X7:X18">Q7+H7+B7</f>
        <v>16703</v>
      </c>
    </row>
    <row r="8" spans="1:24" ht="18">
      <c r="A8" s="11" t="s">
        <v>35</v>
      </c>
      <c r="B8" s="13">
        <f>C8+D8+E8+F8+G8</f>
        <v>2665</v>
      </c>
      <c r="C8" s="6">
        <f>'[9]РГК'!C8+'[9]РФОЛ'!C8</f>
        <v>1100</v>
      </c>
      <c r="D8" s="6">
        <f>'[9]РГК'!D8+'[9]РФОЛ'!D8</f>
        <v>84</v>
      </c>
      <c r="E8" s="6">
        <f>'[9]РГК'!E8+'[9]РФОЛ'!E8</f>
        <v>1400</v>
      </c>
      <c r="F8" s="6">
        <f>'[9]РГК'!F8+'[9]РФОЛ'!F8</f>
        <v>81</v>
      </c>
      <c r="G8" s="6">
        <f>'[9]РГК'!G8+'[9]РФОЛ'!G8</f>
        <v>0</v>
      </c>
      <c r="H8" s="13">
        <f>I8+J8+K8+L8+M8+N8+O8+P8</f>
        <v>3937</v>
      </c>
      <c r="I8" s="6">
        <f>'[9]РГК'!I8+'[9]РФОЛ'!I8</f>
        <v>680</v>
      </c>
      <c r="J8" s="6">
        <f>'[9]РГК'!J8+'[9]РФОЛ'!J8</f>
        <v>756</v>
      </c>
      <c r="K8" s="6">
        <f>'[9]РГК'!K8+'[9]РФОЛ'!K8</f>
        <v>212</v>
      </c>
      <c r="L8" s="6">
        <f>'[9]РГК'!L8+'[9]РФОЛ'!L8</f>
        <v>70</v>
      </c>
      <c r="M8" s="6">
        <f>'[9]РГК'!M8+'[9]РФОЛ'!M8</f>
        <v>708</v>
      </c>
      <c r="N8" s="6">
        <f>'[9]РГК'!N8+'[9]РФОЛ'!N8</f>
        <v>131</v>
      </c>
      <c r="O8" s="6">
        <f>'[9]РГК'!O8+'[9]РФОЛ'!O8</f>
        <v>0</v>
      </c>
      <c r="P8" s="6">
        <f>'[9]РГК'!P8+'[9]РФОЛ'!P8</f>
        <v>1380</v>
      </c>
      <c r="Q8" s="13">
        <f>R8+S8+T8+U8+V8+W8</f>
        <v>287</v>
      </c>
      <c r="R8" s="6">
        <f>'[9]РГК'!R8+'[9]РФОЛ'!R8</f>
        <v>20</v>
      </c>
      <c r="S8" s="6">
        <f>'[9]РГК'!S8+'[9]РФОЛ'!S8</f>
        <v>100</v>
      </c>
      <c r="T8" s="6">
        <f>'[9]РГК'!T8+'[9]РФОЛ'!T8</f>
        <v>167</v>
      </c>
      <c r="U8" s="6">
        <f>'[9]РГК'!U8+'[9]РФОЛ'!U8</f>
        <v>0</v>
      </c>
      <c r="V8" s="6">
        <f>'[9]РГК'!V8+'[9]РФОЛ'!V8</f>
        <v>0</v>
      </c>
      <c r="W8" s="6">
        <f>'[9]РГК'!W8+'[9]РФОЛ'!W8</f>
        <v>0</v>
      </c>
      <c r="X8" s="13">
        <f t="shared" si="3"/>
        <v>6889</v>
      </c>
    </row>
    <row r="9" spans="1:24" ht="18">
      <c r="A9" s="12" t="s">
        <v>36</v>
      </c>
      <c r="B9" s="13">
        <f>C9+D9+E9+F9+G9</f>
        <v>3873</v>
      </c>
      <c r="C9" s="6">
        <f>'[9]РГК'!C9+'[9]РФОЛ'!C9</f>
        <v>1318</v>
      </c>
      <c r="D9" s="6">
        <f>'[9]РГК'!D9+'[9]РФОЛ'!D9</f>
        <v>278</v>
      </c>
      <c r="E9" s="6">
        <f>'[9]РГК'!E9+'[9]РФОЛ'!E9</f>
        <v>2143</v>
      </c>
      <c r="F9" s="6">
        <f>'[9]РГК'!F9+'[9]РФОЛ'!F9</f>
        <v>134</v>
      </c>
      <c r="G9" s="6">
        <f>'[9]РГК'!G9+'[9]РФОЛ'!G9</f>
        <v>0</v>
      </c>
      <c r="H9" s="13">
        <f>I9+J9+K9+L9+M9+N9+O9+P9</f>
        <v>5523</v>
      </c>
      <c r="I9" s="6">
        <f>'[9]РГК'!I9+'[9]РФОЛ'!I9</f>
        <v>1695</v>
      </c>
      <c r="J9" s="6">
        <f>'[9]РГК'!J9+'[9]РФОЛ'!J9</f>
        <v>673</v>
      </c>
      <c r="K9" s="6">
        <f>'[9]РГК'!K9+'[9]РФОЛ'!K9</f>
        <v>704</v>
      </c>
      <c r="L9" s="6">
        <f>'[9]РГК'!L9+'[9]РФОЛ'!L9</f>
        <v>158</v>
      </c>
      <c r="M9" s="6">
        <f>'[9]РГК'!M9+'[9]РФОЛ'!M9</f>
        <v>1196</v>
      </c>
      <c r="N9" s="6">
        <f>'[9]РГК'!N9+'[9]РФОЛ'!N9</f>
        <v>199</v>
      </c>
      <c r="O9" s="6">
        <f>'[9]РГК'!O9+'[9]РФОЛ'!O9</f>
        <v>61</v>
      </c>
      <c r="P9" s="6">
        <f>'[9]РГК'!P9+'[9]РФОЛ'!P9</f>
        <v>837</v>
      </c>
      <c r="Q9" s="13">
        <f>R9+S9+T9+U9+V9+W9</f>
        <v>418</v>
      </c>
      <c r="R9" s="6">
        <f>'[9]РГК'!R9+'[9]РФОЛ'!R9</f>
        <v>31</v>
      </c>
      <c r="S9" s="6">
        <f>'[9]РГК'!S9+'[9]РФОЛ'!S9</f>
        <v>158</v>
      </c>
      <c r="T9" s="6">
        <f>'[9]РГК'!T9+'[9]РФОЛ'!T9</f>
        <v>190</v>
      </c>
      <c r="U9" s="6">
        <f>'[9]РГК'!U9+'[9]РФОЛ'!U9</f>
        <v>17</v>
      </c>
      <c r="V9" s="6">
        <f>'[9]РГК'!V9+'[9]РФОЛ'!V9</f>
        <v>22</v>
      </c>
      <c r="W9" s="6">
        <f>'[9]РГК'!W9+'[9]РФОЛ'!W9</f>
        <v>0</v>
      </c>
      <c r="X9" s="13">
        <f t="shared" si="3"/>
        <v>9814</v>
      </c>
    </row>
    <row r="10" spans="1:24" ht="30.75">
      <c r="A10" s="20" t="s">
        <v>28</v>
      </c>
      <c r="B10" s="14">
        <f>B11+B12+B13</f>
        <v>17579</v>
      </c>
      <c r="C10" s="14">
        <f aca="true" t="shared" si="4" ref="C10:X10">C11+C12+C13</f>
        <v>4714</v>
      </c>
      <c r="D10" s="14">
        <f t="shared" si="4"/>
        <v>1351</v>
      </c>
      <c r="E10" s="14">
        <f t="shared" si="4"/>
        <v>10813</v>
      </c>
      <c r="F10" s="14">
        <f t="shared" si="4"/>
        <v>701</v>
      </c>
      <c r="G10" s="14">
        <f t="shared" si="4"/>
        <v>0</v>
      </c>
      <c r="H10" s="14">
        <f t="shared" si="4"/>
        <v>3849</v>
      </c>
      <c r="I10" s="14">
        <f t="shared" si="4"/>
        <v>927</v>
      </c>
      <c r="J10" s="14">
        <f t="shared" si="4"/>
        <v>416</v>
      </c>
      <c r="K10" s="14">
        <f t="shared" si="4"/>
        <v>97</v>
      </c>
      <c r="L10" s="14">
        <f t="shared" si="4"/>
        <v>31</v>
      </c>
      <c r="M10" s="14">
        <f t="shared" si="4"/>
        <v>0</v>
      </c>
      <c r="N10" s="14">
        <f t="shared" si="4"/>
        <v>197</v>
      </c>
      <c r="O10" s="14">
        <f t="shared" si="4"/>
        <v>0</v>
      </c>
      <c r="P10" s="14">
        <f t="shared" si="4"/>
        <v>2181</v>
      </c>
      <c r="Q10" s="14">
        <f t="shared" si="4"/>
        <v>153</v>
      </c>
      <c r="R10" s="14">
        <f t="shared" si="4"/>
        <v>0</v>
      </c>
      <c r="S10" s="14">
        <f t="shared" si="4"/>
        <v>153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21581</v>
      </c>
    </row>
    <row r="11" spans="1:24" ht="18">
      <c r="A11" s="9" t="s">
        <v>0</v>
      </c>
      <c r="B11" s="13">
        <f aca="true" t="shared" si="5" ref="B11:B18">SUM(C11:G11)</f>
        <v>12948</v>
      </c>
      <c r="C11" s="6">
        <f>'[9]РГК'!C11+'[9]РФОЛ'!C11</f>
        <v>2802</v>
      </c>
      <c r="D11" s="6">
        <f>'[9]РГК'!D11+'[9]РФОЛ'!D11</f>
        <v>657</v>
      </c>
      <c r="E11" s="6">
        <f>'[9]РГК'!E11+'[9]РФОЛ'!E11</f>
        <v>8966</v>
      </c>
      <c r="F11" s="6">
        <f>'[9]РГК'!F11+'[9]РФОЛ'!F11</f>
        <v>523</v>
      </c>
      <c r="G11" s="6">
        <f>'[9]РГК'!G11+'[9]РФОЛ'!G11</f>
        <v>0</v>
      </c>
      <c r="H11" s="21">
        <f aca="true" t="shared" si="6" ref="H11:H18">SUM(I11:P11)</f>
        <v>3442</v>
      </c>
      <c r="I11" s="6">
        <f>'[9]РГК'!I11+'[9]РФОЛ'!I11</f>
        <v>817</v>
      </c>
      <c r="J11" s="6">
        <f>'[9]РГК'!J11+'[9]РФОЛ'!J11</f>
        <v>378</v>
      </c>
      <c r="K11" s="6">
        <f>'[9]РГК'!K11+'[9]РФОЛ'!K11</f>
        <v>70</v>
      </c>
      <c r="L11" s="6">
        <f>'[9]РГК'!L11+'[9]РФОЛ'!L11</f>
        <v>28</v>
      </c>
      <c r="M11" s="6">
        <f>'[9]РГК'!M11+'[9]РФОЛ'!M11</f>
        <v>0</v>
      </c>
      <c r="N11" s="6">
        <f>'[9]РГК'!N11+'[9]РФОЛ'!N11</f>
        <v>144</v>
      </c>
      <c r="O11" s="6">
        <f>'[9]РГК'!O11+'[9]РФОЛ'!O11</f>
        <v>0</v>
      </c>
      <c r="P11" s="6">
        <f>'[9]РГК'!P11+'[9]РФОЛ'!P11</f>
        <v>2005</v>
      </c>
      <c r="Q11" s="13">
        <f>R11+S11+T11+U11+V11+W11</f>
        <v>84</v>
      </c>
      <c r="R11" s="6">
        <f>'[9]РГК'!R11+'[9]РФОЛ'!R11</f>
        <v>0</v>
      </c>
      <c r="S11" s="6">
        <f>'[9]РГК'!S11+'[9]РФОЛ'!S11</f>
        <v>84</v>
      </c>
      <c r="T11" s="6">
        <f>'[9]РГК'!T11+'[9]РФОЛ'!T11</f>
        <v>0</v>
      </c>
      <c r="U11" s="6">
        <f>'[9]РГК'!U11+'[9]РФОЛ'!U11</f>
        <v>0</v>
      </c>
      <c r="V11" s="6">
        <f>'[9]РГК'!V11+'[9]РФОЛ'!V11</f>
        <v>0</v>
      </c>
      <c r="W11" s="6">
        <f>'[9]РГК'!W11+'[9]РФОЛ'!W11</f>
        <v>0</v>
      </c>
      <c r="X11" s="13">
        <f t="shared" si="3"/>
        <v>16474</v>
      </c>
    </row>
    <row r="12" spans="1:24" ht="18">
      <c r="A12" s="10" t="s">
        <v>1</v>
      </c>
      <c r="B12" s="13">
        <f t="shared" si="5"/>
        <v>4428</v>
      </c>
      <c r="C12" s="6">
        <f>'[9]РГК'!C12+'[9]РФОЛ'!C12</f>
        <v>1838</v>
      </c>
      <c r="D12" s="6">
        <f>'[9]РГК'!D12+'[9]РФОЛ'!D12</f>
        <v>630</v>
      </c>
      <c r="E12" s="6">
        <f>'[9]РГК'!E12+'[9]РФОЛ'!E12</f>
        <v>1785</v>
      </c>
      <c r="F12" s="6">
        <f>'[9]РГК'!F12+'[9]РФОЛ'!F12</f>
        <v>175</v>
      </c>
      <c r="G12" s="6">
        <f>'[9]РГК'!G12+'[9]РФОЛ'!G12</f>
        <v>0</v>
      </c>
      <c r="H12" s="13">
        <f t="shared" si="6"/>
        <v>407</v>
      </c>
      <c r="I12" s="6">
        <f>'[9]РГК'!I12+'[9]РФОЛ'!I12</f>
        <v>110</v>
      </c>
      <c r="J12" s="6">
        <f>'[9]РГК'!J12+'[9]РФОЛ'!J12</f>
        <v>38</v>
      </c>
      <c r="K12" s="6">
        <f>'[9]РГК'!K12+'[9]РФОЛ'!K12</f>
        <v>27</v>
      </c>
      <c r="L12" s="6">
        <f>'[9]РГК'!L12+'[9]РФОЛ'!L12</f>
        <v>3</v>
      </c>
      <c r="M12" s="6">
        <f>'[9]РГК'!M12+'[9]РФОЛ'!M12</f>
        <v>0</v>
      </c>
      <c r="N12" s="6">
        <f>'[9]РГК'!N12+'[9]РФОЛ'!N12</f>
        <v>53</v>
      </c>
      <c r="O12" s="6">
        <f>'[9]РГК'!O12+'[9]РФОЛ'!O12</f>
        <v>0</v>
      </c>
      <c r="P12" s="6">
        <f>'[9]РГК'!P12+'[9]РФОЛ'!P12</f>
        <v>176</v>
      </c>
      <c r="Q12" s="13">
        <f>R12+S12+T12+U12+V12+W12</f>
        <v>68</v>
      </c>
      <c r="R12" s="6">
        <f>'[9]РГК'!R12+'[9]РФОЛ'!R12</f>
        <v>0</v>
      </c>
      <c r="S12" s="6">
        <f>'[9]РГК'!S12+'[9]РФОЛ'!S12</f>
        <v>68</v>
      </c>
      <c r="T12" s="6">
        <f>'[9]РГК'!T12+'[9]РФОЛ'!T12</f>
        <v>0</v>
      </c>
      <c r="U12" s="6">
        <f>'[9]РГК'!U12+'[9]РФОЛ'!U12</f>
        <v>0</v>
      </c>
      <c r="V12" s="6">
        <f>'[9]РГК'!V12+'[9]РФОЛ'!V12</f>
        <v>0</v>
      </c>
      <c r="W12" s="6">
        <f>'[9]РГК'!W12+'[9]РФОЛ'!W12</f>
        <v>0</v>
      </c>
      <c r="X12" s="13">
        <f t="shared" si="3"/>
        <v>4903</v>
      </c>
    </row>
    <row r="13" spans="1:24" ht="18">
      <c r="A13" s="10" t="s">
        <v>2</v>
      </c>
      <c r="B13" s="13">
        <f t="shared" si="5"/>
        <v>203</v>
      </c>
      <c r="C13" s="6">
        <f>'[9]РГК'!C13+'[9]РФОЛ'!C13</f>
        <v>74</v>
      </c>
      <c r="D13" s="6">
        <f>'[9]РГК'!D13+'[9]РФОЛ'!D13</f>
        <v>64</v>
      </c>
      <c r="E13" s="6">
        <f>'[9]РГК'!E13+'[9]РФОЛ'!E13</f>
        <v>62</v>
      </c>
      <c r="F13" s="6">
        <f>'[9]РГК'!F13+'[9]РФОЛ'!F13</f>
        <v>3</v>
      </c>
      <c r="G13" s="6">
        <f>'[9]РГК'!G13+'[9]РФОЛ'!G13</f>
        <v>0</v>
      </c>
      <c r="H13" s="13">
        <f t="shared" si="6"/>
        <v>0</v>
      </c>
      <c r="I13" s="6">
        <f>'[9]РГК'!I13+'[9]РФОЛ'!I13</f>
        <v>0</v>
      </c>
      <c r="J13" s="6">
        <f>'[9]РГК'!J13+'[9]РФОЛ'!J13</f>
        <v>0</v>
      </c>
      <c r="K13" s="6">
        <f>'[9]РГК'!K13+'[9]РФОЛ'!K13</f>
        <v>0</v>
      </c>
      <c r="L13" s="6">
        <f>'[9]РГК'!L13+'[9]РФОЛ'!L13</f>
        <v>0</v>
      </c>
      <c r="M13" s="6">
        <f>'[9]РГК'!M13+'[9]РФОЛ'!M13</f>
        <v>0</v>
      </c>
      <c r="N13" s="6">
        <f>'[9]РГК'!N13+'[9]РФОЛ'!N13</f>
        <v>0</v>
      </c>
      <c r="O13" s="6">
        <f>'[9]РГК'!O13+'[9]РФОЛ'!O13</f>
        <v>0</v>
      </c>
      <c r="P13" s="6">
        <f>'[9]РГК'!P13+'[9]РФОЛ'!P13</f>
        <v>0</v>
      </c>
      <c r="Q13" s="13">
        <f>R13+S13+T13+U13+V13+W13</f>
        <v>1</v>
      </c>
      <c r="R13" s="6">
        <f>'[9]РГК'!R13+'[9]РФОЛ'!R13</f>
        <v>0</v>
      </c>
      <c r="S13" s="6">
        <f>'[9]РГК'!S13+'[9]РФОЛ'!S13</f>
        <v>1</v>
      </c>
      <c r="T13" s="6">
        <f>'[9]РГК'!T13+'[9]РФОЛ'!T13</f>
        <v>0</v>
      </c>
      <c r="U13" s="6">
        <f>'[9]РГК'!U13+'[9]РФОЛ'!U13</f>
        <v>0</v>
      </c>
      <c r="V13" s="6">
        <f>'[9]РГК'!V13+'[9]РФОЛ'!V13</f>
        <v>0</v>
      </c>
      <c r="W13" s="6">
        <f>'[9]РГК'!W13+'[9]РФОЛ'!W13</f>
        <v>0</v>
      </c>
      <c r="X13" s="13">
        <f t="shared" si="3"/>
        <v>204</v>
      </c>
    </row>
    <row r="14" spans="1:24" ht="30.75">
      <c r="A14" s="20" t="s">
        <v>29</v>
      </c>
      <c r="B14" s="14">
        <f>B15+B16+B17+B18</f>
        <v>18657</v>
      </c>
      <c r="C14" s="14">
        <f aca="true" t="shared" si="7" ref="C14:X14">C15+C16+C17+C18</f>
        <v>5064</v>
      </c>
      <c r="D14" s="14">
        <f t="shared" si="7"/>
        <v>1451</v>
      </c>
      <c r="E14" s="14">
        <f t="shared" si="7"/>
        <v>11413</v>
      </c>
      <c r="F14" s="14">
        <f t="shared" si="7"/>
        <v>729</v>
      </c>
      <c r="G14" s="14">
        <f t="shared" si="7"/>
        <v>0</v>
      </c>
      <c r="H14" s="14">
        <f t="shared" si="7"/>
        <v>4879</v>
      </c>
      <c r="I14" s="14">
        <f t="shared" si="7"/>
        <v>1447</v>
      </c>
      <c r="J14" s="14">
        <f t="shared" si="7"/>
        <v>616</v>
      </c>
      <c r="K14" s="14">
        <f t="shared" si="7"/>
        <v>187</v>
      </c>
      <c r="L14" s="14">
        <f t="shared" si="7"/>
        <v>41</v>
      </c>
      <c r="M14" s="14">
        <f t="shared" si="7"/>
        <v>0</v>
      </c>
      <c r="N14" s="14">
        <f t="shared" si="7"/>
        <v>197</v>
      </c>
      <c r="O14" s="14">
        <f t="shared" si="7"/>
        <v>0</v>
      </c>
      <c r="P14" s="14">
        <f t="shared" si="7"/>
        <v>2391</v>
      </c>
      <c r="Q14" s="14">
        <f t="shared" si="7"/>
        <v>153</v>
      </c>
      <c r="R14" s="14">
        <f t="shared" si="7"/>
        <v>0</v>
      </c>
      <c r="S14" s="14">
        <f t="shared" si="7"/>
        <v>153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23689</v>
      </c>
    </row>
    <row r="15" spans="1:24" ht="18">
      <c r="A15" s="1" t="s">
        <v>30</v>
      </c>
      <c r="B15" s="13">
        <f t="shared" si="5"/>
        <v>985</v>
      </c>
      <c r="C15" s="6">
        <f>'[9]РГК'!C15+'[9]РФОЛ'!C15</f>
        <v>200</v>
      </c>
      <c r="D15" s="6">
        <f>'[9]РГК'!D15+'[9]РФОЛ'!D15</f>
        <v>50</v>
      </c>
      <c r="E15" s="6">
        <f>'[9]РГК'!E15+'[9]РФОЛ'!E15</f>
        <v>700</v>
      </c>
      <c r="F15" s="6">
        <f>'[9]РГК'!F15+'[9]РФОЛ'!F15</f>
        <v>35</v>
      </c>
      <c r="G15" s="6">
        <f>'[9]РГК'!G15+'[9]РФОЛ'!G15</f>
        <v>0</v>
      </c>
      <c r="H15" s="21">
        <f t="shared" si="6"/>
        <v>218</v>
      </c>
      <c r="I15" s="6">
        <f>'[9]РГК'!I15+'[9]РФОЛ'!I15</f>
        <v>15</v>
      </c>
      <c r="J15" s="6">
        <f>'[9]РГК'!J15+'[9]РФОЛ'!J15</f>
        <v>20</v>
      </c>
      <c r="K15" s="6">
        <f>'[9]РГК'!K15+'[9]РФОЛ'!K15</f>
        <v>0</v>
      </c>
      <c r="L15" s="6">
        <f>'[9]РГК'!L15+'[9]РФОЛ'!L15</f>
        <v>0</v>
      </c>
      <c r="M15" s="6">
        <f>'[9]РГК'!M15+'[9]РФОЛ'!M15</f>
        <v>0</v>
      </c>
      <c r="N15" s="6">
        <f>'[9]РГК'!N15+'[9]РФОЛ'!N15</f>
        <v>30</v>
      </c>
      <c r="O15" s="6">
        <f>'[9]РГК'!O15+'[9]РФОЛ'!O15</f>
        <v>0</v>
      </c>
      <c r="P15" s="6">
        <f>'[9]РГК'!P15+'[9]РФОЛ'!P15</f>
        <v>153</v>
      </c>
      <c r="Q15" s="13">
        <f>R15+S15+T15+U15+V15+W15</f>
        <v>15</v>
      </c>
      <c r="R15" s="6">
        <f>'[9]РГК'!R15+'[9]РФОЛ'!R15</f>
        <v>0</v>
      </c>
      <c r="S15" s="6">
        <f>'[9]РГК'!S15+'[9]РФОЛ'!S15</f>
        <v>15</v>
      </c>
      <c r="T15" s="6">
        <f>'[9]РГК'!T15+'[9]РФОЛ'!T15</f>
        <v>0</v>
      </c>
      <c r="U15" s="6">
        <f>'[9]РГК'!U15+'[9]РФОЛ'!U15</f>
        <v>0</v>
      </c>
      <c r="V15" s="6">
        <f>'[9]РГК'!V15+'[9]РФОЛ'!V15</f>
        <v>0</v>
      </c>
      <c r="W15" s="6">
        <f>'[9]РГК'!W15+'[9]РФОЛ'!W15</f>
        <v>0</v>
      </c>
      <c r="X15" s="13">
        <f t="shared" si="3"/>
        <v>1218</v>
      </c>
    </row>
    <row r="16" spans="1:24" ht="18">
      <c r="A16" s="1" t="s">
        <v>31</v>
      </c>
      <c r="B16" s="13">
        <f t="shared" si="5"/>
        <v>2500</v>
      </c>
      <c r="C16" s="6">
        <f>'[9]РГК'!C16+'[9]РФОЛ'!C16</f>
        <v>700</v>
      </c>
      <c r="D16" s="6">
        <f>'[9]РГК'!D16+'[9]РФОЛ'!D16</f>
        <v>155</v>
      </c>
      <c r="E16" s="6">
        <f>'[9]РГК'!E16+'[9]РФОЛ'!E16</f>
        <v>1570</v>
      </c>
      <c r="F16" s="6">
        <f>'[9]РГК'!F16+'[9]РФОЛ'!F16</f>
        <v>75</v>
      </c>
      <c r="G16" s="6">
        <f>'[9]РГК'!G16+'[9]РФОЛ'!G16</f>
        <v>0</v>
      </c>
      <c r="H16" s="21">
        <f t="shared" si="6"/>
        <v>442</v>
      </c>
      <c r="I16" s="6">
        <f>'[9]РГК'!I16+'[9]РФОЛ'!I16</f>
        <v>48</v>
      </c>
      <c r="J16" s="6">
        <f>'[9]РГК'!J16+'[9]РФОЛ'!J16</f>
        <v>50</v>
      </c>
      <c r="K16" s="6">
        <f>'[9]РГК'!K16+'[9]РФОЛ'!K16</f>
        <v>8</v>
      </c>
      <c r="L16" s="6">
        <f>'[9]РГК'!L16+'[9]РФОЛ'!L16</f>
        <v>3</v>
      </c>
      <c r="M16" s="6">
        <f>'[9]РГК'!M16+'[9]РФОЛ'!M16</f>
        <v>0</v>
      </c>
      <c r="N16" s="6">
        <f>'[9]РГК'!N16+'[9]РФОЛ'!N16</f>
        <v>27</v>
      </c>
      <c r="O16" s="6">
        <f>'[9]РГК'!O16+'[9]РФОЛ'!O16</f>
        <v>0</v>
      </c>
      <c r="P16" s="6">
        <f>'[9]РГК'!P16+'[9]РФОЛ'!P16</f>
        <v>306</v>
      </c>
      <c r="Q16" s="13">
        <f>R16+S16+T16+U16+V16+W16</f>
        <v>25</v>
      </c>
      <c r="R16" s="6">
        <f>'[9]РГК'!R16+'[9]РФОЛ'!R16</f>
        <v>0</v>
      </c>
      <c r="S16" s="6">
        <f>'[9]РГК'!S16+'[9]РФОЛ'!S16</f>
        <v>25</v>
      </c>
      <c r="T16" s="6">
        <f>'[9]РГК'!T16+'[9]РФОЛ'!T16</f>
        <v>0</v>
      </c>
      <c r="U16" s="6">
        <f>'[9]РГК'!U16+'[9]РФОЛ'!U16</f>
        <v>0</v>
      </c>
      <c r="V16" s="6">
        <f>'[9]РГК'!V16+'[9]РФОЛ'!V16</f>
        <v>0</v>
      </c>
      <c r="W16" s="6">
        <f>'[9]РГК'!W16+'[9]РФОЛ'!W16</f>
        <v>0</v>
      </c>
      <c r="X16" s="13">
        <f t="shared" si="3"/>
        <v>2967</v>
      </c>
    </row>
    <row r="17" spans="1:24" ht="18">
      <c r="A17" s="1" t="s">
        <v>32</v>
      </c>
      <c r="B17" s="13">
        <f t="shared" si="5"/>
        <v>11954</v>
      </c>
      <c r="C17" s="6">
        <f>'[9]РГК'!C17+'[9]РФОЛ'!C17</f>
        <v>3237</v>
      </c>
      <c r="D17" s="6">
        <f>'[9]РГК'!D17+'[9]РФОЛ'!D17</f>
        <v>996</v>
      </c>
      <c r="E17" s="6">
        <f>'[9]РГК'!E17+'[9]РФОЛ'!E17</f>
        <v>7191</v>
      </c>
      <c r="F17" s="6">
        <f>'[9]РГК'!F17+'[9]РФОЛ'!F17</f>
        <v>530</v>
      </c>
      <c r="G17" s="6">
        <f>'[9]РГК'!G17+'[9]РФОЛ'!G17</f>
        <v>0</v>
      </c>
      <c r="H17" s="21">
        <f t="shared" si="6"/>
        <v>2679</v>
      </c>
      <c r="I17" s="6">
        <f>'[9]РГК'!I17+'[9]РФОЛ'!I17</f>
        <v>774</v>
      </c>
      <c r="J17" s="6">
        <f>'[9]РГК'!J17+'[9]РФОЛ'!J17</f>
        <v>120</v>
      </c>
      <c r="K17" s="6">
        <f>'[9]РГК'!K17+'[9]РФОЛ'!K17</f>
        <v>89</v>
      </c>
      <c r="L17" s="6">
        <f>'[9]РГК'!L17+'[9]РФОЛ'!L17</f>
        <v>28</v>
      </c>
      <c r="M17" s="6">
        <f>'[9]РГК'!M17+'[9]РФОЛ'!M17</f>
        <v>0</v>
      </c>
      <c r="N17" s="6">
        <f>'[9]РГК'!N17+'[9]РФОЛ'!N17</f>
        <v>140</v>
      </c>
      <c r="O17" s="6">
        <f>'[9]РГК'!O17+'[9]РФОЛ'!O17</f>
        <v>0</v>
      </c>
      <c r="P17" s="6">
        <f>'[9]РГК'!P17+'[9]РФОЛ'!P17</f>
        <v>1528</v>
      </c>
      <c r="Q17" s="13">
        <f>R17+S17+T17+U17+V17+W17</f>
        <v>113</v>
      </c>
      <c r="R17" s="6">
        <f>'[9]РГК'!R17+'[9]РФОЛ'!R17</f>
        <v>0</v>
      </c>
      <c r="S17" s="6">
        <f>'[9]РГК'!S17+'[9]РФОЛ'!S17</f>
        <v>113</v>
      </c>
      <c r="T17" s="6">
        <f>'[9]РГК'!T17+'[9]РФОЛ'!T17</f>
        <v>0</v>
      </c>
      <c r="U17" s="6">
        <f>'[9]РГК'!U17+'[9]РФОЛ'!U17</f>
        <v>0</v>
      </c>
      <c r="V17" s="6">
        <f>'[9]РГК'!V17+'[9]РФОЛ'!V17</f>
        <v>0</v>
      </c>
      <c r="W17" s="6">
        <f>'[9]РГК'!W17+'[9]РФОЛ'!W17</f>
        <v>0</v>
      </c>
      <c r="X17" s="13">
        <f t="shared" si="3"/>
        <v>14746</v>
      </c>
    </row>
    <row r="18" spans="1:24" ht="18">
      <c r="A18" s="1" t="s">
        <v>33</v>
      </c>
      <c r="B18" s="13">
        <f t="shared" si="5"/>
        <v>3218</v>
      </c>
      <c r="C18" s="6">
        <f>'[9]РГК'!C18+'[9]РФОЛ'!C18</f>
        <v>927</v>
      </c>
      <c r="D18" s="6">
        <f>'[9]РГК'!D18+'[9]РФОЛ'!D18</f>
        <v>250</v>
      </c>
      <c r="E18" s="6">
        <f>'[9]РГК'!E18+'[9]РФОЛ'!E18</f>
        <v>1952</v>
      </c>
      <c r="F18" s="6">
        <f>'[9]РГК'!F18+'[9]РФОЛ'!F18</f>
        <v>89</v>
      </c>
      <c r="G18" s="6">
        <f>'[9]РГК'!G18+'[9]РФОЛ'!G18</f>
        <v>0</v>
      </c>
      <c r="H18" s="21">
        <f t="shared" si="6"/>
        <v>1540</v>
      </c>
      <c r="I18" s="6">
        <f>'[9]РГК'!I18+'[9]РФОЛ'!I18</f>
        <v>610</v>
      </c>
      <c r="J18" s="6">
        <f>'[9]РГК'!J18+'[9]РФОЛ'!J18</f>
        <v>426</v>
      </c>
      <c r="K18" s="6">
        <f>'[9]РГК'!K18+'[9]РФОЛ'!K18</f>
        <v>90</v>
      </c>
      <c r="L18" s="6">
        <f>'[9]РГК'!L18+'[9]РФОЛ'!L18</f>
        <v>10</v>
      </c>
      <c r="M18" s="6">
        <f>'[9]РГК'!M18+'[9]РФОЛ'!M18</f>
        <v>0</v>
      </c>
      <c r="N18" s="6">
        <f>'[9]РГК'!N18+'[9]РФОЛ'!N18</f>
        <v>0</v>
      </c>
      <c r="O18" s="6">
        <f>'[9]РГК'!O18+'[9]РФОЛ'!O18</f>
        <v>0</v>
      </c>
      <c r="P18" s="6">
        <f>'[9]РГК'!P18+'[9]РФОЛ'!P18</f>
        <v>404</v>
      </c>
      <c r="Q18" s="13">
        <f>R18+S18+T18+U18+V18+W18</f>
        <v>0</v>
      </c>
      <c r="R18" s="6">
        <f>'[9]РГК'!R18+'[9]РФОЛ'!R18</f>
        <v>0</v>
      </c>
      <c r="S18" s="6">
        <f>'[9]РГК'!S18+'[9]РФОЛ'!S18</f>
        <v>0</v>
      </c>
      <c r="T18" s="6">
        <f>'[9]РГК'!T18+'[9]РФОЛ'!T18</f>
        <v>0</v>
      </c>
      <c r="U18" s="6">
        <f>'[9]РГК'!U18+'[9]РФОЛ'!U18</f>
        <v>0</v>
      </c>
      <c r="V18" s="6">
        <f>'[9]РГК'!V18+'[9]РФОЛ'!V18</f>
        <v>0</v>
      </c>
      <c r="W18" s="6">
        <f>'[9]РГК'!W18+'[9]РФОЛ'!W18</f>
        <v>0</v>
      </c>
      <c r="X18" s="13">
        <f t="shared" si="3"/>
        <v>4758</v>
      </c>
    </row>
    <row r="19" spans="1:24" ht="102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 horizontalCentered="1"/>
  <pageMargins left="0" right="0" top="1.968503937007874" bottom="0.984251968503937" header="0.5118110236220472" footer="0.5118110236220472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pane xSplit="1" ySplit="1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24410</v>
      </c>
      <c r="C6" s="15">
        <f aca="true" t="shared" si="0" ref="C6:X6">C14+C7</f>
        <v>300</v>
      </c>
      <c r="D6" s="15">
        <f t="shared" si="0"/>
        <v>18511</v>
      </c>
      <c r="E6" s="15">
        <f t="shared" si="0"/>
        <v>5299</v>
      </c>
      <c r="F6" s="15">
        <f t="shared" si="0"/>
        <v>300</v>
      </c>
      <c r="G6" s="15">
        <f t="shared" si="0"/>
        <v>0</v>
      </c>
      <c r="H6" s="15">
        <f t="shared" si="0"/>
        <v>23198</v>
      </c>
      <c r="I6" s="15">
        <f t="shared" si="0"/>
        <v>870</v>
      </c>
      <c r="J6" s="15">
        <f t="shared" si="0"/>
        <v>19218</v>
      </c>
      <c r="K6" s="15">
        <f t="shared" si="0"/>
        <v>0</v>
      </c>
      <c r="L6" s="15">
        <f t="shared" si="0"/>
        <v>230</v>
      </c>
      <c r="M6" s="15">
        <f t="shared" si="0"/>
        <v>400</v>
      </c>
      <c r="N6" s="15">
        <f t="shared" si="0"/>
        <v>1030</v>
      </c>
      <c r="O6" s="15">
        <f t="shared" si="0"/>
        <v>0</v>
      </c>
      <c r="P6" s="15">
        <f t="shared" si="0"/>
        <v>1450</v>
      </c>
      <c r="Q6" s="15">
        <f t="shared" si="0"/>
        <v>392</v>
      </c>
      <c r="R6" s="15">
        <f t="shared" si="0"/>
        <v>0</v>
      </c>
      <c r="S6" s="15">
        <f t="shared" si="0"/>
        <v>0</v>
      </c>
      <c r="T6" s="15">
        <f t="shared" si="0"/>
        <v>392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48000</v>
      </c>
    </row>
    <row r="7" spans="1:24" ht="18">
      <c r="A7" s="19" t="s">
        <v>34</v>
      </c>
      <c r="B7" s="16">
        <f aca="true" t="shared" si="1" ref="B7:P7">B8+B9</f>
        <v>7138</v>
      </c>
      <c r="C7" s="17">
        <f t="shared" si="1"/>
        <v>90</v>
      </c>
      <c r="D7" s="17">
        <f t="shared" si="1"/>
        <v>5634</v>
      </c>
      <c r="E7" s="17">
        <f t="shared" si="1"/>
        <v>1274</v>
      </c>
      <c r="F7" s="17">
        <f t="shared" si="1"/>
        <v>140</v>
      </c>
      <c r="G7" s="17">
        <f t="shared" si="1"/>
        <v>0</v>
      </c>
      <c r="H7" s="17">
        <f t="shared" si="1"/>
        <v>13247</v>
      </c>
      <c r="I7" s="17">
        <f t="shared" si="1"/>
        <v>395</v>
      </c>
      <c r="J7" s="17">
        <f t="shared" si="1"/>
        <v>10727</v>
      </c>
      <c r="K7" s="17">
        <f t="shared" si="1"/>
        <v>0</v>
      </c>
      <c r="L7" s="17">
        <f t="shared" si="1"/>
        <v>220</v>
      </c>
      <c r="M7" s="17">
        <f t="shared" si="1"/>
        <v>385</v>
      </c>
      <c r="N7" s="17">
        <f t="shared" si="1"/>
        <v>730</v>
      </c>
      <c r="O7" s="17">
        <f t="shared" si="1"/>
        <v>0</v>
      </c>
      <c r="P7" s="17">
        <f t="shared" si="1"/>
        <v>790</v>
      </c>
      <c r="Q7" s="17">
        <f>Q8+Q9</f>
        <v>362</v>
      </c>
      <c r="R7" s="17">
        <f aca="true" t="shared" si="2" ref="R7:W7">R8+R9</f>
        <v>0</v>
      </c>
      <c r="S7" s="17">
        <f t="shared" si="2"/>
        <v>0</v>
      </c>
      <c r="T7" s="17">
        <f t="shared" si="2"/>
        <v>362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aca="true" t="shared" si="3" ref="X7:X18">Q7+H7+B7</f>
        <v>20747</v>
      </c>
    </row>
    <row r="8" spans="1:24" ht="18">
      <c r="A8" s="11" t="s">
        <v>35</v>
      </c>
      <c r="B8" s="13">
        <f>C8+D8+E8+F8+G8</f>
        <v>5695</v>
      </c>
      <c r="C8" s="6">
        <f>'[14]РГК'!C8+'[14]РФОЛ'!C8</f>
        <v>90</v>
      </c>
      <c r="D8" s="6">
        <f>'[14]РГК'!D8+'[14]РФОЛ'!D8</f>
        <v>4605</v>
      </c>
      <c r="E8" s="6">
        <f>'[14]РГК'!E8+'[14]РФОЛ'!E8</f>
        <v>860</v>
      </c>
      <c r="F8" s="6">
        <f>'[14]РГК'!F8+'[14]РФОЛ'!F8</f>
        <v>140</v>
      </c>
      <c r="G8" s="6">
        <f>'[14]РГК'!G8+'[14]РФОЛ'!G8</f>
        <v>0</v>
      </c>
      <c r="H8" s="13">
        <f>I8+J8+K8+L8+M8+N8+O8+P8</f>
        <v>8977</v>
      </c>
      <c r="I8" s="6">
        <f>'[14]РГК'!I8+'[14]РФОЛ'!I8</f>
        <v>285</v>
      </c>
      <c r="J8" s="6">
        <f>'[14]РГК'!J8+'[14]РФОЛ'!J8</f>
        <v>6992</v>
      </c>
      <c r="K8" s="6">
        <f>'[14]РГК'!K8+'[14]РФОЛ'!K8</f>
        <v>0</v>
      </c>
      <c r="L8" s="6">
        <f>'[14]РГК'!L8+'[14]РФОЛ'!L8</f>
        <v>210</v>
      </c>
      <c r="M8" s="6">
        <f>'[14]РГК'!M8+'[14]РФОЛ'!M8</f>
        <v>300</v>
      </c>
      <c r="N8" s="6">
        <f>'[14]РГК'!N8+'[14]РФОЛ'!N8</f>
        <v>540</v>
      </c>
      <c r="O8" s="6">
        <f>'[14]РГК'!O8+'[14]РФОЛ'!O8</f>
        <v>0</v>
      </c>
      <c r="P8" s="6">
        <f>'[14]РГК'!P8+'[14]РФОЛ'!P8</f>
        <v>650</v>
      </c>
      <c r="Q8" s="13">
        <f>R8+S8+T8+U8+V8+W8</f>
        <v>282</v>
      </c>
      <c r="R8" s="6">
        <f>'[14]РГК'!R8+'[14]РФОЛ'!R8</f>
        <v>0</v>
      </c>
      <c r="S8" s="6">
        <f>'[14]РГК'!S8+'[14]РФОЛ'!S8</f>
        <v>0</v>
      </c>
      <c r="T8" s="6">
        <f>'[14]РГК'!T8+'[14]РФОЛ'!T8</f>
        <v>282</v>
      </c>
      <c r="U8" s="6">
        <f>'[14]РГК'!U8+'[14]РФОЛ'!U8</f>
        <v>0</v>
      </c>
      <c r="V8" s="6">
        <f>'[14]РГК'!V8+'[14]РФОЛ'!V8</f>
        <v>0</v>
      </c>
      <c r="W8" s="6">
        <f>'[14]РГК'!W8+'[14]РФОЛ'!W8</f>
        <v>0</v>
      </c>
      <c r="X8" s="13">
        <f t="shared" si="3"/>
        <v>14954</v>
      </c>
    </row>
    <row r="9" spans="1:24" ht="18">
      <c r="A9" s="12" t="s">
        <v>36</v>
      </c>
      <c r="B9" s="13">
        <f>C9+D9+E9+F9+G9</f>
        <v>1443</v>
      </c>
      <c r="C9" s="6">
        <f>'[14]РГК'!C9+'[14]РФОЛ'!C9</f>
        <v>0</v>
      </c>
      <c r="D9" s="6">
        <f>'[14]РГК'!D9+'[14]РФОЛ'!D9</f>
        <v>1029</v>
      </c>
      <c r="E9" s="6">
        <f>'[14]РГК'!E9+'[14]РФОЛ'!E9</f>
        <v>414</v>
      </c>
      <c r="F9" s="6">
        <f>'[14]РГК'!F9+'[14]РФОЛ'!F9</f>
        <v>0</v>
      </c>
      <c r="G9" s="6">
        <f>'[14]РГК'!G9+'[14]РФОЛ'!G9</f>
        <v>0</v>
      </c>
      <c r="H9" s="13">
        <f>I9+J9+K9+L9+M9+N9+O9+P9</f>
        <v>4270</v>
      </c>
      <c r="I9" s="6">
        <f>'[14]РГК'!I9+'[14]РФОЛ'!I9</f>
        <v>110</v>
      </c>
      <c r="J9" s="6">
        <f>'[14]РГК'!J9+'[14]РФОЛ'!J9</f>
        <v>3735</v>
      </c>
      <c r="K9" s="6">
        <f>'[14]РГК'!K9+'[14]РФОЛ'!K9</f>
        <v>0</v>
      </c>
      <c r="L9" s="6">
        <f>'[14]РГК'!L9+'[14]РФОЛ'!L9</f>
        <v>10</v>
      </c>
      <c r="M9" s="6">
        <f>'[14]РГК'!M9+'[14]РФОЛ'!M9</f>
        <v>85</v>
      </c>
      <c r="N9" s="6">
        <f>'[14]РГК'!N9+'[14]РФОЛ'!N9</f>
        <v>190</v>
      </c>
      <c r="O9" s="6">
        <f>'[14]РГК'!O9+'[14]РФОЛ'!O9</f>
        <v>0</v>
      </c>
      <c r="P9" s="6">
        <f>'[14]РГК'!P9+'[14]РФОЛ'!P9</f>
        <v>140</v>
      </c>
      <c r="Q9" s="13">
        <f>R9+S9+T9+U9+V9+W9</f>
        <v>80</v>
      </c>
      <c r="R9" s="6">
        <f>'[14]РГК'!R9+'[14]РФОЛ'!R9</f>
        <v>0</v>
      </c>
      <c r="S9" s="6">
        <f>'[14]РГК'!S9+'[14]РФОЛ'!S9</f>
        <v>0</v>
      </c>
      <c r="T9" s="6">
        <f>'[14]РГК'!T9+'[14]РФОЛ'!T9</f>
        <v>80</v>
      </c>
      <c r="U9" s="6">
        <f>'[14]РГК'!U9+'[14]РФОЛ'!U9</f>
        <v>0</v>
      </c>
      <c r="V9" s="6">
        <f>'[14]РГК'!V9+'[14]РФОЛ'!V9</f>
        <v>0</v>
      </c>
      <c r="W9" s="6">
        <f>'[14]РГК'!W9+'[14]РФОЛ'!W9</f>
        <v>0</v>
      </c>
      <c r="X9" s="13">
        <f t="shared" si="3"/>
        <v>5793</v>
      </c>
    </row>
    <row r="10" spans="1:24" ht="30.75">
      <c r="A10" s="20" t="s">
        <v>28</v>
      </c>
      <c r="B10" s="14">
        <f>B11+B12+B13</f>
        <v>17272</v>
      </c>
      <c r="C10" s="14">
        <f aca="true" t="shared" si="4" ref="C10:X10">C11+C12+C13</f>
        <v>210</v>
      </c>
      <c r="D10" s="14">
        <f t="shared" si="4"/>
        <v>12877</v>
      </c>
      <c r="E10" s="14">
        <f t="shared" si="4"/>
        <v>4025</v>
      </c>
      <c r="F10" s="14">
        <f t="shared" si="4"/>
        <v>160</v>
      </c>
      <c r="G10" s="14">
        <f t="shared" si="4"/>
        <v>0</v>
      </c>
      <c r="H10" s="14">
        <f t="shared" si="4"/>
        <v>9556</v>
      </c>
      <c r="I10" s="14">
        <f t="shared" si="4"/>
        <v>450</v>
      </c>
      <c r="J10" s="14">
        <f t="shared" si="4"/>
        <v>8121</v>
      </c>
      <c r="K10" s="14">
        <f t="shared" si="4"/>
        <v>0</v>
      </c>
      <c r="L10" s="14">
        <f t="shared" si="4"/>
        <v>10</v>
      </c>
      <c r="M10" s="14">
        <f t="shared" si="4"/>
        <v>15</v>
      </c>
      <c r="N10" s="14">
        <f t="shared" si="4"/>
        <v>300</v>
      </c>
      <c r="O10" s="14">
        <f t="shared" si="4"/>
        <v>0</v>
      </c>
      <c r="P10" s="14">
        <f t="shared" si="4"/>
        <v>660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26828</v>
      </c>
    </row>
    <row r="11" spans="1:24" ht="18">
      <c r="A11" s="9" t="s">
        <v>0</v>
      </c>
      <c r="B11" s="13">
        <f aca="true" t="shared" si="5" ref="B11:B18">SUM(C11:G11)</f>
        <v>7428</v>
      </c>
      <c r="C11" s="6">
        <f>'[14]РГК'!C11+'[14]РФОЛ'!C11</f>
        <v>120</v>
      </c>
      <c r="D11" s="6">
        <f>'[14]РГК'!D11+'[14]РФОЛ'!D11</f>
        <v>5418</v>
      </c>
      <c r="E11" s="6">
        <f>'[14]РГК'!E11+'[14]РФОЛ'!E11</f>
        <v>1770</v>
      </c>
      <c r="F11" s="6">
        <f>'[14]РГК'!F11+'[14]РФОЛ'!F11</f>
        <v>120</v>
      </c>
      <c r="G11" s="6">
        <f>'[14]РГК'!G11+'[14]РФОЛ'!G11</f>
        <v>0</v>
      </c>
      <c r="H11" s="21">
        <f aca="true" t="shared" si="6" ref="H11:H18">SUM(I11:P11)</f>
        <v>3659</v>
      </c>
      <c r="I11" s="6">
        <f>'[14]РГК'!I11+'[14]РФОЛ'!I11</f>
        <v>170</v>
      </c>
      <c r="J11" s="6">
        <f>'[14]РГК'!J11+'[14]РФОЛ'!J11</f>
        <v>3313</v>
      </c>
      <c r="K11" s="6">
        <f>'[14]РГК'!K11+'[14]РФОЛ'!K11</f>
        <v>0</v>
      </c>
      <c r="L11" s="6">
        <f>'[14]РГК'!L11+'[14]РФОЛ'!L11</f>
        <v>6</v>
      </c>
      <c r="M11" s="6">
        <f>'[14]РГК'!M11+'[14]РФОЛ'!M11</f>
        <v>0</v>
      </c>
      <c r="N11" s="6">
        <f>'[14]РГК'!N11+'[14]РФОЛ'!N11</f>
        <v>50</v>
      </c>
      <c r="O11" s="6">
        <f>'[14]РГК'!O11+'[14]РФОЛ'!O11</f>
        <v>0</v>
      </c>
      <c r="P11" s="6">
        <f>'[14]РГК'!P11+'[14]РФОЛ'!P11</f>
        <v>120</v>
      </c>
      <c r="Q11" s="13">
        <f>R11+S11+T11+U11+V11+W11</f>
        <v>0</v>
      </c>
      <c r="R11" s="6">
        <f>'[14]РГК'!R11+'[14]РФОЛ'!R11</f>
        <v>0</v>
      </c>
      <c r="S11" s="6">
        <f>'[14]РГК'!S11+'[14]РФОЛ'!S11</f>
        <v>0</v>
      </c>
      <c r="T11" s="6">
        <f>'[14]РГК'!T11+'[14]РФОЛ'!T11</f>
        <v>0</v>
      </c>
      <c r="U11" s="6">
        <f>'[14]РГК'!U11+'[14]РФОЛ'!U11</f>
        <v>0</v>
      </c>
      <c r="V11" s="6">
        <f>'[14]РГК'!V11+'[14]РФОЛ'!V11</f>
        <v>0</v>
      </c>
      <c r="W11" s="6">
        <f>'[14]РГК'!W11+'[14]РФОЛ'!W11</f>
        <v>0</v>
      </c>
      <c r="X11" s="13">
        <f t="shared" si="3"/>
        <v>11087</v>
      </c>
    </row>
    <row r="12" spans="1:24" ht="18">
      <c r="A12" s="10" t="s">
        <v>1</v>
      </c>
      <c r="B12" s="13">
        <f t="shared" si="5"/>
        <v>6121</v>
      </c>
      <c r="C12" s="6">
        <f>'[14]РГК'!C12+'[14]РФОЛ'!C12</f>
        <v>60</v>
      </c>
      <c r="D12" s="6">
        <f>'[14]РГК'!D12+'[14]РФОЛ'!D12</f>
        <v>4716</v>
      </c>
      <c r="E12" s="6">
        <f>'[14]РГК'!E12+'[14]РФОЛ'!E12</f>
        <v>1305</v>
      </c>
      <c r="F12" s="6">
        <f>'[14]РГК'!F12+'[14]РФОЛ'!F12</f>
        <v>40</v>
      </c>
      <c r="G12" s="6">
        <f>'[14]РГК'!G12+'[14]РФОЛ'!G12</f>
        <v>0</v>
      </c>
      <c r="H12" s="13">
        <f t="shared" si="6"/>
        <v>3598</v>
      </c>
      <c r="I12" s="6">
        <f>'[14]РГК'!I12+'[14]РФОЛ'!I12</f>
        <v>165</v>
      </c>
      <c r="J12" s="6">
        <f>'[14]РГК'!J12+'[14]РФОЛ'!J12</f>
        <v>3000</v>
      </c>
      <c r="K12" s="6">
        <f>'[14]РГК'!K12+'[14]РФОЛ'!K12</f>
        <v>0</v>
      </c>
      <c r="L12" s="6">
        <f>'[14]РГК'!L12+'[14]РФОЛ'!L12</f>
        <v>3</v>
      </c>
      <c r="M12" s="6">
        <f>'[14]РГК'!M12+'[14]РФОЛ'!M12</f>
        <v>0</v>
      </c>
      <c r="N12" s="6">
        <f>'[14]РГК'!N12+'[14]РФОЛ'!N12</f>
        <v>130</v>
      </c>
      <c r="O12" s="6">
        <f>'[14]РГК'!O12+'[14]РФОЛ'!O12</f>
        <v>0</v>
      </c>
      <c r="P12" s="6">
        <f>'[14]РГК'!P12+'[14]РФОЛ'!P12</f>
        <v>300</v>
      </c>
      <c r="Q12" s="13">
        <f>R12+S12+T12+U12+V12+W12</f>
        <v>0</v>
      </c>
      <c r="R12" s="6">
        <f>'[14]РГК'!R12+'[14]РФОЛ'!R12</f>
        <v>0</v>
      </c>
      <c r="S12" s="6">
        <f>'[14]РГК'!S12+'[14]РФОЛ'!S12</f>
        <v>0</v>
      </c>
      <c r="T12" s="6">
        <f>'[14]РГК'!T12+'[14]РФОЛ'!T12</f>
        <v>0</v>
      </c>
      <c r="U12" s="6">
        <f>'[14]РГК'!U12+'[14]РФОЛ'!U12</f>
        <v>0</v>
      </c>
      <c r="V12" s="6">
        <f>'[14]РГК'!V12+'[14]РФОЛ'!V12</f>
        <v>0</v>
      </c>
      <c r="W12" s="6">
        <f>'[14]РГК'!W12+'[14]РФОЛ'!W12</f>
        <v>0</v>
      </c>
      <c r="X12" s="13">
        <f t="shared" si="3"/>
        <v>9719</v>
      </c>
    </row>
    <row r="13" spans="1:24" ht="18">
      <c r="A13" s="10" t="s">
        <v>2</v>
      </c>
      <c r="B13" s="13">
        <f t="shared" si="5"/>
        <v>3723</v>
      </c>
      <c r="C13" s="6">
        <f>'[14]РГК'!C13+'[14]РФОЛ'!C13</f>
        <v>30</v>
      </c>
      <c r="D13" s="6">
        <f>'[14]РГК'!D13+'[14]РФОЛ'!D13</f>
        <v>2743</v>
      </c>
      <c r="E13" s="6">
        <f>'[14]РГК'!E13+'[14]РФОЛ'!E13</f>
        <v>950</v>
      </c>
      <c r="F13" s="6">
        <f>'[14]РГК'!F13+'[14]РФОЛ'!F13</f>
        <v>0</v>
      </c>
      <c r="G13" s="6">
        <f>'[14]РГК'!G13+'[14]РФОЛ'!G13</f>
        <v>0</v>
      </c>
      <c r="H13" s="13">
        <f t="shared" si="6"/>
        <v>2299</v>
      </c>
      <c r="I13" s="6">
        <f>'[14]РГК'!I13+'[14]РФОЛ'!I13</f>
        <v>115</v>
      </c>
      <c r="J13" s="6">
        <f>'[14]РГК'!J13+'[14]РФОЛ'!J13</f>
        <v>1808</v>
      </c>
      <c r="K13" s="6">
        <f>'[14]РГК'!K13+'[14]РФОЛ'!K13</f>
        <v>0</v>
      </c>
      <c r="L13" s="6">
        <f>'[14]РГК'!L13+'[14]РФОЛ'!L13</f>
        <v>1</v>
      </c>
      <c r="M13" s="6">
        <f>'[14]РГК'!M13+'[14]РФОЛ'!M13</f>
        <v>15</v>
      </c>
      <c r="N13" s="6">
        <f>'[14]РГК'!N13+'[14]РФОЛ'!N13</f>
        <v>120</v>
      </c>
      <c r="O13" s="6">
        <f>'[14]РГК'!O13+'[14]РФОЛ'!O13</f>
        <v>0</v>
      </c>
      <c r="P13" s="6">
        <f>'[14]РГК'!P13+'[14]РФОЛ'!P13</f>
        <v>240</v>
      </c>
      <c r="Q13" s="13">
        <f>R13+S13+T13+U13+V13+W13</f>
        <v>0</v>
      </c>
      <c r="R13" s="6">
        <f>'[14]РГК'!R13+'[14]РФОЛ'!R13</f>
        <v>0</v>
      </c>
      <c r="S13" s="6">
        <f>'[14]РГК'!S13+'[14]РФОЛ'!S13</f>
        <v>0</v>
      </c>
      <c r="T13" s="6">
        <f>'[14]РГК'!T13+'[14]РФОЛ'!T13</f>
        <v>0</v>
      </c>
      <c r="U13" s="6">
        <f>'[14]РГК'!U13+'[14]РФОЛ'!U13</f>
        <v>0</v>
      </c>
      <c r="V13" s="6">
        <f>'[14]РГК'!V13+'[14]РФОЛ'!V13</f>
        <v>0</v>
      </c>
      <c r="W13" s="6">
        <f>'[14]РГК'!W13+'[14]РФОЛ'!W13</f>
        <v>0</v>
      </c>
      <c r="X13" s="13">
        <f t="shared" si="3"/>
        <v>6022</v>
      </c>
    </row>
    <row r="14" spans="1:24" ht="30.75">
      <c r="A14" s="20" t="s">
        <v>29</v>
      </c>
      <c r="B14" s="14">
        <f>B15+B16+B17+B18</f>
        <v>17272</v>
      </c>
      <c r="C14" s="14">
        <f aca="true" t="shared" si="7" ref="C14:X14">C15+C16+C17+C18</f>
        <v>210</v>
      </c>
      <c r="D14" s="14">
        <f t="shared" si="7"/>
        <v>12877</v>
      </c>
      <c r="E14" s="14">
        <f t="shared" si="7"/>
        <v>4025</v>
      </c>
      <c r="F14" s="14">
        <f t="shared" si="7"/>
        <v>160</v>
      </c>
      <c r="G14" s="14">
        <f t="shared" si="7"/>
        <v>0</v>
      </c>
      <c r="H14" s="14">
        <f t="shared" si="7"/>
        <v>9951</v>
      </c>
      <c r="I14" s="14">
        <f t="shared" si="7"/>
        <v>475</v>
      </c>
      <c r="J14" s="14">
        <f t="shared" si="7"/>
        <v>8491</v>
      </c>
      <c r="K14" s="14">
        <f t="shared" si="7"/>
        <v>0</v>
      </c>
      <c r="L14" s="14">
        <f t="shared" si="7"/>
        <v>10</v>
      </c>
      <c r="M14" s="14">
        <f t="shared" si="7"/>
        <v>15</v>
      </c>
      <c r="N14" s="14">
        <f t="shared" si="7"/>
        <v>300</v>
      </c>
      <c r="O14" s="14">
        <f t="shared" si="7"/>
        <v>0</v>
      </c>
      <c r="P14" s="14">
        <f t="shared" si="7"/>
        <v>660</v>
      </c>
      <c r="Q14" s="14">
        <f t="shared" si="7"/>
        <v>30</v>
      </c>
      <c r="R14" s="14">
        <f t="shared" si="7"/>
        <v>0</v>
      </c>
      <c r="S14" s="14">
        <f t="shared" si="7"/>
        <v>0</v>
      </c>
      <c r="T14" s="14">
        <f t="shared" si="7"/>
        <v>30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27253</v>
      </c>
    </row>
    <row r="15" spans="1:24" ht="18">
      <c r="A15" s="1" t="s">
        <v>30</v>
      </c>
      <c r="B15" s="13">
        <f t="shared" si="5"/>
        <v>1075</v>
      </c>
      <c r="C15" s="6">
        <f>'[14]РГК'!C15+'[14]РФОЛ'!C15</f>
        <v>0</v>
      </c>
      <c r="D15" s="6">
        <f>'[14]РГК'!D15+'[14]РФОЛ'!D15</f>
        <v>770</v>
      </c>
      <c r="E15" s="6">
        <f>'[14]РГК'!E15+'[14]РФОЛ'!E15</f>
        <v>295</v>
      </c>
      <c r="F15" s="6">
        <f>'[14]РГК'!F15+'[14]РФОЛ'!F15</f>
        <v>10</v>
      </c>
      <c r="G15" s="6">
        <f>'[14]РГК'!G15+'[14]РФОЛ'!G15</f>
        <v>0</v>
      </c>
      <c r="H15" s="21">
        <f t="shared" si="6"/>
        <v>367</v>
      </c>
      <c r="I15" s="6">
        <f>'[14]РГК'!I15+'[14]РФОЛ'!I15</f>
        <v>15</v>
      </c>
      <c r="J15" s="6">
        <f>'[14]РГК'!J15+'[14]РФОЛ'!J15</f>
        <v>322</v>
      </c>
      <c r="K15" s="6">
        <f>'[14]РГК'!K15+'[14]РФОЛ'!K15</f>
        <v>0</v>
      </c>
      <c r="L15" s="6">
        <f>'[14]РГК'!L15+'[14]РФОЛ'!L15</f>
        <v>0</v>
      </c>
      <c r="M15" s="6">
        <f>'[14]РГК'!M15+'[14]РФОЛ'!M15</f>
        <v>0</v>
      </c>
      <c r="N15" s="6">
        <f>'[14]РГК'!N15+'[14]РФОЛ'!N15</f>
        <v>10</v>
      </c>
      <c r="O15" s="6">
        <f>'[14]РГК'!O15+'[14]РФОЛ'!O15</f>
        <v>0</v>
      </c>
      <c r="P15" s="6">
        <f>'[14]РГК'!P15+'[14]РФОЛ'!P15</f>
        <v>20</v>
      </c>
      <c r="Q15" s="13">
        <f>R15+S15+T15+U15+V15+W15</f>
        <v>0</v>
      </c>
      <c r="R15" s="6">
        <f>'[14]РГК'!R15+'[14]РФОЛ'!R15</f>
        <v>0</v>
      </c>
      <c r="S15" s="6">
        <f>'[14]РГК'!S15+'[14]РФОЛ'!S15</f>
        <v>0</v>
      </c>
      <c r="T15" s="6">
        <f>'[14]РГК'!T15+'[14]РФОЛ'!T15</f>
        <v>0</v>
      </c>
      <c r="U15" s="6">
        <f>'[14]РГК'!U15+'[14]РФОЛ'!U15</f>
        <v>0</v>
      </c>
      <c r="V15" s="6">
        <f>'[14]РГК'!V15+'[14]РФОЛ'!V15</f>
        <v>0</v>
      </c>
      <c r="W15" s="6">
        <f>'[14]РГК'!W15+'[14]РФОЛ'!W15</f>
        <v>0</v>
      </c>
      <c r="X15" s="13">
        <f t="shared" si="3"/>
        <v>1442</v>
      </c>
    </row>
    <row r="16" spans="1:24" ht="18">
      <c r="A16" s="1" t="s">
        <v>31</v>
      </c>
      <c r="B16" s="13">
        <f t="shared" si="5"/>
        <v>2993</v>
      </c>
      <c r="C16" s="6">
        <f>'[14]РГК'!C16+'[14]РФОЛ'!C16</f>
        <v>0</v>
      </c>
      <c r="D16" s="6">
        <f>'[14]РГК'!D16+'[14]РФОЛ'!D16</f>
        <v>2263</v>
      </c>
      <c r="E16" s="6">
        <f>'[14]РГК'!E16+'[14]РФОЛ'!E16</f>
        <v>710</v>
      </c>
      <c r="F16" s="6">
        <f>'[14]РГК'!F16+'[14]РФОЛ'!F16</f>
        <v>20</v>
      </c>
      <c r="G16" s="6">
        <f>'[14]РГК'!G16+'[14]РФОЛ'!G16</f>
        <v>0</v>
      </c>
      <c r="H16" s="21">
        <f t="shared" si="6"/>
        <v>2275</v>
      </c>
      <c r="I16" s="6">
        <f>'[14]РГК'!I16+'[14]РФОЛ'!I16</f>
        <v>90</v>
      </c>
      <c r="J16" s="6">
        <f>'[14]РГК'!J16+'[14]РФОЛ'!J16</f>
        <v>1925</v>
      </c>
      <c r="K16" s="6">
        <f>'[14]РГК'!K16+'[14]РФОЛ'!K16</f>
        <v>0</v>
      </c>
      <c r="L16" s="6">
        <f>'[14]РГК'!L16+'[14]РФОЛ'!L16</f>
        <v>0</v>
      </c>
      <c r="M16" s="6">
        <f>'[14]РГК'!M16+'[14]РФОЛ'!M16</f>
        <v>0</v>
      </c>
      <c r="N16" s="6">
        <f>'[14]РГК'!N16+'[14]РФОЛ'!N16</f>
        <v>100</v>
      </c>
      <c r="O16" s="6">
        <f>'[14]РГК'!O16+'[14]РФОЛ'!O16</f>
        <v>0</v>
      </c>
      <c r="P16" s="6">
        <f>'[14]РГК'!P16+'[14]РФОЛ'!P16</f>
        <v>160</v>
      </c>
      <c r="Q16" s="13">
        <f>R16+S16+T16+U16+V16+W16</f>
        <v>0</v>
      </c>
      <c r="R16" s="6">
        <f>'[14]РГК'!R16+'[14]РФОЛ'!R16</f>
        <v>0</v>
      </c>
      <c r="S16" s="6">
        <f>'[14]РГК'!S16+'[14]РФОЛ'!S16</f>
        <v>0</v>
      </c>
      <c r="T16" s="6">
        <f>'[14]РГК'!T16+'[14]РФОЛ'!T16</f>
        <v>0</v>
      </c>
      <c r="U16" s="6">
        <f>'[14]РГК'!U16+'[14]РФОЛ'!U16</f>
        <v>0</v>
      </c>
      <c r="V16" s="6">
        <f>'[14]РГК'!V16+'[14]РФОЛ'!V16</f>
        <v>0</v>
      </c>
      <c r="W16" s="6">
        <f>'[14]РГК'!W16+'[14]РФОЛ'!W16</f>
        <v>0</v>
      </c>
      <c r="X16" s="13">
        <f t="shared" si="3"/>
        <v>5268</v>
      </c>
    </row>
    <row r="17" spans="1:24" ht="18">
      <c r="A17" s="1" t="s">
        <v>32</v>
      </c>
      <c r="B17" s="13">
        <f t="shared" si="5"/>
        <v>5958</v>
      </c>
      <c r="C17" s="6">
        <f>'[14]РГК'!C17+'[14]РФОЛ'!C17</f>
        <v>120</v>
      </c>
      <c r="D17" s="6">
        <f>'[14]РГК'!D17+'[14]РФОЛ'!D17</f>
        <v>4338</v>
      </c>
      <c r="E17" s="6">
        <f>'[14]РГК'!E17+'[14]РФОЛ'!E17</f>
        <v>1450</v>
      </c>
      <c r="F17" s="6">
        <f>'[14]РГК'!F17+'[14]РФОЛ'!F17</f>
        <v>50</v>
      </c>
      <c r="G17" s="6">
        <f>'[14]РГК'!G17+'[14]РФОЛ'!G17</f>
        <v>0</v>
      </c>
      <c r="H17" s="21">
        <f t="shared" si="6"/>
        <v>3378</v>
      </c>
      <c r="I17" s="6">
        <f>'[14]РГК'!I17+'[14]РФОЛ'!I17</f>
        <v>155</v>
      </c>
      <c r="J17" s="6">
        <f>'[14]РГК'!J17+'[14]РФОЛ'!J17</f>
        <v>2873</v>
      </c>
      <c r="K17" s="6">
        <f>'[14]РГК'!K17+'[14]РФОЛ'!K17</f>
        <v>0</v>
      </c>
      <c r="L17" s="6">
        <f>'[14]РГК'!L17+'[14]РФОЛ'!L17</f>
        <v>0</v>
      </c>
      <c r="M17" s="6">
        <f>'[14]РГК'!M17+'[14]РФОЛ'!M17</f>
        <v>0</v>
      </c>
      <c r="N17" s="6">
        <f>'[14]РГК'!N17+'[14]РФОЛ'!N17</f>
        <v>170</v>
      </c>
      <c r="O17" s="6">
        <f>'[14]РГК'!O17+'[14]РФОЛ'!O17</f>
        <v>0</v>
      </c>
      <c r="P17" s="6">
        <f>'[14]РГК'!P17+'[14]РФОЛ'!P17</f>
        <v>180</v>
      </c>
      <c r="Q17" s="13">
        <f>R17+S17+T17+U17+V17+W17</f>
        <v>30</v>
      </c>
      <c r="R17" s="6">
        <f>'[14]РГК'!R17+'[14]РФОЛ'!R17</f>
        <v>0</v>
      </c>
      <c r="S17" s="6">
        <f>'[14]РГК'!S17+'[14]РФОЛ'!S17</f>
        <v>0</v>
      </c>
      <c r="T17" s="6">
        <f>'[14]РГК'!T17+'[14]РФОЛ'!T17</f>
        <v>30</v>
      </c>
      <c r="U17" s="6">
        <f>'[14]РГК'!U17+'[14]РФОЛ'!U17</f>
        <v>0</v>
      </c>
      <c r="V17" s="6">
        <f>'[14]РГК'!V17+'[14]РФОЛ'!V17</f>
        <v>0</v>
      </c>
      <c r="W17" s="6">
        <f>'[14]РГК'!W17+'[14]РФОЛ'!W17</f>
        <v>0</v>
      </c>
      <c r="X17" s="13">
        <f t="shared" si="3"/>
        <v>9366</v>
      </c>
    </row>
    <row r="18" spans="1:24" ht="18">
      <c r="A18" s="1" t="s">
        <v>33</v>
      </c>
      <c r="B18" s="13">
        <f t="shared" si="5"/>
        <v>7246</v>
      </c>
      <c r="C18" s="6">
        <f>'[14]РГК'!C18+'[14]РФОЛ'!C18</f>
        <v>90</v>
      </c>
      <c r="D18" s="6">
        <f>'[14]РГК'!D18+'[14]РФОЛ'!D18</f>
        <v>5506</v>
      </c>
      <c r="E18" s="6">
        <f>'[14]РГК'!E18+'[14]РФОЛ'!E18</f>
        <v>1570</v>
      </c>
      <c r="F18" s="6">
        <f>'[14]РГК'!F18+'[14]РФОЛ'!F18</f>
        <v>80</v>
      </c>
      <c r="G18" s="6">
        <f>'[14]РГК'!G18+'[14]РФОЛ'!G18</f>
        <v>0</v>
      </c>
      <c r="H18" s="21">
        <f t="shared" si="6"/>
        <v>3931</v>
      </c>
      <c r="I18" s="6">
        <f>'[14]РГК'!I18+'[14]РФОЛ'!I18</f>
        <v>215</v>
      </c>
      <c r="J18" s="6">
        <f>'[14]РГК'!J18+'[14]РФОЛ'!J18</f>
        <v>3371</v>
      </c>
      <c r="K18" s="6">
        <f>'[14]РГК'!K18+'[14]РФОЛ'!K18</f>
        <v>0</v>
      </c>
      <c r="L18" s="6">
        <f>'[14]РГК'!L18+'[14]РФОЛ'!L18</f>
        <v>10</v>
      </c>
      <c r="M18" s="6">
        <f>'[14]РГК'!M18+'[14]РФОЛ'!M18</f>
        <v>15</v>
      </c>
      <c r="N18" s="6">
        <f>'[14]РГК'!N18+'[14]РФОЛ'!N18</f>
        <v>20</v>
      </c>
      <c r="O18" s="6">
        <f>'[14]РГК'!O18+'[14]РФОЛ'!O18</f>
        <v>0</v>
      </c>
      <c r="P18" s="6">
        <f>'[14]РГК'!P18+'[14]РФОЛ'!P18</f>
        <v>300</v>
      </c>
      <c r="Q18" s="13">
        <f>R18+S18+T18+U18+V18+W18</f>
        <v>0</v>
      </c>
      <c r="R18" s="6">
        <f>'[14]РГК'!R18+'[14]РФОЛ'!R18</f>
        <v>0</v>
      </c>
      <c r="S18" s="6">
        <f>'[14]РГК'!S18+'[14]РФОЛ'!S18</f>
        <v>0</v>
      </c>
      <c r="T18" s="6">
        <f>'[14]РГК'!T18+'[14]РФОЛ'!T18</f>
        <v>0</v>
      </c>
      <c r="U18" s="6">
        <f>'[14]РГК'!U18+'[14]РФОЛ'!U18</f>
        <v>0</v>
      </c>
      <c r="V18" s="6">
        <f>'[14]РГК'!V18+'[14]РФОЛ'!V18</f>
        <v>0</v>
      </c>
      <c r="W18" s="6">
        <f>'[14]РГК'!W18+'[14]РФОЛ'!W18</f>
        <v>0</v>
      </c>
      <c r="X18" s="13">
        <f t="shared" si="3"/>
        <v>11177</v>
      </c>
    </row>
    <row r="19" spans="1:24" ht="175.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/>
  <pageMargins left="0" right="0" top="2.1653543307086616" bottom="0.984251968503937" header="0.5118110236220472" footer="0.5118110236220472"/>
  <pageSetup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7">
      <selection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67790</v>
      </c>
      <c r="C6" s="15">
        <f aca="true" t="shared" si="0" ref="C6:X6">C14+C7</f>
        <v>0</v>
      </c>
      <c r="D6" s="15">
        <f t="shared" si="0"/>
        <v>67790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2160</v>
      </c>
      <c r="I6" s="15">
        <f t="shared" si="0"/>
        <v>0</v>
      </c>
      <c r="J6" s="15">
        <f t="shared" si="0"/>
        <v>2160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69950</v>
      </c>
    </row>
    <row r="7" spans="1:24" ht="18">
      <c r="A7" s="19" t="s">
        <v>34</v>
      </c>
      <c r="B7" s="16">
        <f aca="true" t="shared" si="1" ref="B7:P7">B8+B9</f>
        <v>36950</v>
      </c>
      <c r="C7" s="17">
        <f t="shared" si="1"/>
        <v>0</v>
      </c>
      <c r="D7" s="17">
        <f t="shared" si="1"/>
        <v>36950</v>
      </c>
      <c r="E7" s="17">
        <f t="shared" si="1"/>
        <v>0</v>
      </c>
      <c r="F7" s="17">
        <f t="shared" si="1"/>
        <v>0</v>
      </c>
      <c r="G7" s="17">
        <f t="shared" si="1"/>
        <v>0</v>
      </c>
      <c r="H7" s="17">
        <f t="shared" si="1"/>
        <v>2050</v>
      </c>
      <c r="I7" s="17">
        <f t="shared" si="1"/>
        <v>0</v>
      </c>
      <c r="J7" s="17">
        <f t="shared" si="1"/>
        <v>2050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 t="shared" si="1"/>
        <v>0</v>
      </c>
      <c r="P7" s="17">
        <f t="shared" si="1"/>
        <v>0</v>
      </c>
      <c r="Q7" s="17">
        <f>Q8+Q9</f>
        <v>0</v>
      </c>
      <c r="R7" s="17">
        <f aca="true" t="shared" si="2" ref="R7:W7">R8+R9</f>
        <v>0</v>
      </c>
      <c r="S7" s="17">
        <f t="shared" si="2"/>
        <v>0</v>
      </c>
      <c r="T7" s="17">
        <f t="shared" si="2"/>
        <v>0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aca="true" t="shared" si="3" ref="X7:X18">Q7+H7+B7</f>
        <v>39000</v>
      </c>
    </row>
    <row r="8" spans="1:24" ht="18">
      <c r="A8" s="11" t="s">
        <v>35</v>
      </c>
      <c r="B8" s="13">
        <f>C8+D8+E8+F8+G8</f>
        <v>32050</v>
      </c>
      <c r="C8" s="6">
        <f>'[1]РГК'!C8+'[1]РФОЛ'!C8</f>
        <v>0</v>
      </c>
      <c r="D8" s="6">
        <f>'[1]РГК'!D8+'[1]РФОЛ'!D8</f>
        <v>32050</v>
      </c>
      <c r="E8" s="6">
        <f>'[1]РГК'!E8+'[1]РФОЛ'!E8</f>
        <v>0</v>
      </c>
      <c r="F8" s="6">
        <f>'[1]РГК'!F8+'[1]РФОЛ'!F8</f>
        <v>0</v>
      </c>
      <c r="G8" s="6">
        <f>'[1]РГК'!G8+'[1]РФОЛ'!G8</f>
        <v>0</v>
      </c>
      <c r="H8" s="13">
        <f>I8+J8+K8+L8+M8+N8+O8+P8</f>
        <v>650</v>
      </c>
      <c r="I8" s="6">
        <f>'[1]РГК'!I8+'[1]РФОЛ'!I8</f>
        <v>0</v>
      </c>
      <c r="J8" s="6">
        <f>'[1]РГК'!J8+'[1]РФОЛ'!J8</f>
        <v>650</v>
      </c>
      <c r="K8" s="6">
        <f>'[1]РГК'!K8+'[1]РФОЛ'!K8</f>
        <v>0</v>
      </c>
      <c r="L8" s="6">
        <f>'[1]РГК'!L8+'[1]РФОЛ'!L8</f>
        <v>0</v>
      </c>
      <c r="M8" s="6">
        <f>'[1]РГК'!M8+'[1]РФОЛ'!M8</f>
        <v>0</v>
      </c>
      <c r="N8" s="6">
        <f>'[1]РГК'!N8+'[1]РФОЛ'!N8</f>
        <v>0</v>
      </c>
      <c r="O8" s="6">
        <f>'[1]РГК'!O8+'[1]РФОЛ'!O8</f>
        <v>0</v>
      </c>
      <c r="P8" s="6">
        <f>'[1]РГК'!P8+'[1]РФОЛ'!P8</f>
        <v>0</v>
      </c>
      <c r="Q8" s="13">
        <f>R8+S8+T8+U8+V8+W8</f>
        <v>0</v>
      </c>
      <c r="R8" s="6">
        <f>'[1]РГК'!R8+'[1]РФОЛ'!R8</f>
        <v>0</v>
      </c>
      <c r="S8" s="6">
        <f>'[1]РГК'!S8+'[1]РФОЛ'!S8</f>
        <v>0</v>
      </c>
      <c r="T8" s="6">
        <f>'[1]РГК'!T8+'[1]РФОЛ'!T8</f>
        <v>0</v>
      </c>
      <c r="U8" s="6">
        <f>'[1]РГК'!U8+'[1]РФОЛ'!U8</f>
        <v>0</v>
      </c>
      <c r="V8" s="6">
        <f>'[1]РГК'!V8+'[1]РФОЛ'!V8</f>
        <v>0</v>
      </c>
      <c r="W8" s="6">
        <f>'[1]РГК'!W8+'[1]РФОЛ'!W8</f>
        <v>0</v>
      </c>
      <c r="X8" s="13">
        <f t="shared" si="3"/>
        <v>32700</v>
      </c>
    </row>
    <row r="9" spans="1:24" ht="18">
      <c r="A9" s="12" t="s">
        <v>36</v>
      </c>
      <c r="B9" s="13">
        <f>C9+D9+E9+F9+G9</f>
        <v>4900</v>
      </c>
      <c r="C9" s="6">
        <f>'[1]РГК'!C9+'[1]РФОЛ'!C9</f>
        <v>0</v>
      </c>
      <c r="D9" s="6">
        <f>'[1]РГК'!D9+'[1]РФОЛ'!D9</f>
        <v>4900</v>
      </c>
      <c r="E9" s="6">
        <f>'[1]РГК'!E9+'[1]РФОЛ'!E9</f>
        <v>0</v>
      </c>
      <c r="F9" s="6">
        <f>'[1]РГК'!F9+'[1]РФОЛ'!F9</f>
        <v>0</v>
      </c>
      <c r="G9" s="6">
        <f>'[1]РГК'!G9+'[1]РФОЛ'!G9</f>
        <v>0</v>
      </c>
      <c r="H9" s="13">
        <f>I9+J9+K9+L9+M9+N9+O9+P9</f>
        <v>1400</v>
      </c>
      <c r="I9" s="6">
        <f>'[1]РГК'!I9+'[1]РФОЛ'!I9</f>
        <v>0</v>
      </c>
      <c r="J9" s="6">
        <f>'[1]РГК'!J9+'[1]РФОЛ'!J9</f>
        <v>1400</v>
      </c>
      <c r="K9" s="6">
        <f>'[1]РГК'!K9+'[1]РФОЛ'!K9</f>
        <v>0</v>
      </c>
      <c r="L9" s="6">
        <f>'[1]РГК'!L9+'[1]РФОЛ'!L9</f>
        <v>0</v>
      </c>
      <c r="M9" s="6">
        <f>'[1]РГК'!M9+'[1]РФОЛ'!M9</f>
        <v>0</v>
      </c>
      <c r="N9" s="6">
        <f>'[1]РГК'!N9+'[1]РФОЛ'!N9</f>
        <v>0</v>
      </c>
      <c r="O9" s="6">
        <f>'[1]РГК'!O9+'[1]РФОЛ'!O9</f>
        <v>0</v>
      </c>
      <c r="P9" s="6">
        <f>'[1]РГК'!P9+'[1]РФОЛ'!P9</f>
        <v>0</v>
      </c>
      <c r="Q9" s="13">
        <f>R9+S9+T9+U9+V9+W9</f>
        <v>0</v>
      </c>
      <c r="R9" s="6">
        <f>'[1]РГК'!R9+'[1]РФОЛ'!R9</f>
        <v>0</v>
      </c>
      <c r="S9" s="6">
        <f>'[1]РГК'!S9+'[1]РФОЛ'!S9</f>
        <v>0</v>
      </c>
      <c r="T9" s="6">
        <f>'[1]РГК'!T9+'[1]РФОЛ'!T9</f>
        <v>0</v>
      </c>
      <c r="U9" s="6">
        <f>'[1]РГК'!U9+'[1]РФОЛ'!U9</f>
        <v>0</v>
      </c>
      <c r="V9" s="6">
        <f>'[1]РГК'!V9+'[1]РФОЛ'!V9</f>
        <v>0</v>
      </c>
      <c r="W9" s="6">
        <f>'[1]РГК'!W9+'[1]РФОЛ'!W9</f>
        <v>0</v>
      </c>
      <c r="X9" s="13">
        <f t="shared" si="3"/>
        <v>6300</v>
      </c>
    </row>
    <row r="10" spans="1:24" ht="30.75">
      <c r="A10" s="20" t="s">
        <v>28</v>
      </c>
      <c r="B10" s="14">
        <f>B11+B12+B13</f>
        <v>30840</v>
      </c>
      <c r="C10" s="14">
        <f aca="true" t="shared" si="4" ref="C10:X10">C11+C12+C13</f>
        <v>0</v>
      </c>
      <c r="D10" s="14">
        <f t="shared" si="4"/>
        <v>30840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110</v>
      </c>
      <c r="I10" s="14">
        <f t="shared" si="4"/>
        <v>0</v>
      </c>
      <c r="J10" s="14">
        <f t="shared" si="4"/>
        <v>110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30950</v>
      </c>
    </row>
    <row r="11" spans="1:24" ht="18">
      <c r="A11" s="9" t="s">
        <v>0</v>
      </c>
      <c r="B11" s="13">
        <f aca="true" t="shared" si="5" ref="B11:B18">SUM(C11:G11)</f>
        <v>12650</v>
      </c>
      <c r="C11" s="6">
        <f>'[1]РГК'!C11+'[1]РФОЛ'!C11</f>
        <v>0</v>
      </c>
      <c r="D11" s="6">
        <f>'[1]РГК'!D11+'[1]РФОЛ'!D11</f>
        <v>12650</v>
      </c>
      <c r="E11" s="6">
        <f>'[1]РГК'!E11+'[1]РФОЛ'!E11</f>
        <v>0</v>
      </c>
      <c r="F11" s="6">
        <f>'[1]РГК'!F11+'[1]РФОЛ'!F11</f>
        <v>0</v>
      </c>
      <c r="G11" s="6">
        <f>'[1]РГК'!G11+'[1]РФОЛ'!G11</f>
        <v>0</v>
      </c>
      <c r="H11" s="21">
        <f aca="true" t="shared" si="6" ref="H11:H18">SUM(I11:P11)</f>
        <v>60</v>
      </c>
      <c r="I11" s="6">
        <f>'[1]РГК'!I11+'[1]РФОЛ'!I11</f>
        <v>0</v>
      </c>
      <c r="J11" s="6">
        <f>'[1]РГК'!J11+'[1]РФОЛ'!J11</f>
        <v>60</v>
      </c>
      <c r="K11" s="6">
        <f>'[1]РГК'!K11+'[1]РФОЛ'!K11</f>
        <v>0</v>
      </c>
      <c r="L11" s="6">
        <f>'[1]РГК'!L11+'[1]РФОЛ'!L11</f>
        <v>0</v>
      </c>
      <c r="M11" s="6">
        <f>'[1]РГК'!M11+'[1]РФОЛ'!M11</f>
        <v>0</v>
      </c>
      <c r="N11" s="6">
        <f>'[1]РГК'!N11+'[1]РФОЛ'!N11</f>
        <v>0</v>
      </c>
      <c r="O11" s="6">
        <f>'[1]РГК'!O11+'[1]РФОЛ'!O11</f>
        <v>0</v>
      </c>
      <c r="P11" s="6">
        <f>'[1]РГК'!P11+'[1]РФОЛ'!P11</f>
        <v>0</v>
      </c>
      <c r="Q11" s="13">
        <f>R11+S11+T11+U11+V11+W11</f>
        <v>0</v>
      </c>
      <c r="R11" s="6">
        <f>'[1]РГК'!R11+'[1]РФОЛ'!R11</f>
        <v>0</v>
      </c>
      <c r="S11" s="6">
        <f>'[1]РГК'!S11+'[1]РФОЛ'!S11</f>
        <v>0</v>
      </c>
      <c r="T11" s="6">
        <f>'[1]РГК'!T11+'[1]РФОЛ'!T11</f>
        <v>0</v>
      </c>
      <c r="U11" s="6">
        <f>'[1]РГК'!U11+'[1]РФОЛ'!U11</f>
        <v>0</v>
      </c>
      <c r="V11" s="6">
        <f>'[1]РГК'!V11+'[1]РФОЛ'!V11</f>
        <v>0</v>
      </c>
      <c r="W11" s="6">
        <f>'[1]РГК'!W11+'[1]РФОЛ'!W11</f>
        <v>0</v>
      </c>
      <c r="X11" s="13">
        <f t="shared" si="3"/>
        <v>12710</v>
      </c>
    </row>
    <row r="12" spans="1:24" ht="18">
      <c r="A12" s="10" t="s">
        <v>1</v>
      </c>
      <c r="B12" s="13">
        <f t="shared" si="5"/>
        <v>13900</v>
      </c>
      <c r="C12" s="6">
        <f>'[1]РГК'!C12+'[1]РФОЛ'!C12</f>
        <v>0</v>
      </c>
      <c r="D12" s="6">
        <f>'[1]РГК'!D12+'[1]РФОЛ'!D12</f>
        <v>13900</v>
      </c>
      <c r="E12" s="6">
        <f>'[1]РГК'!E12+'[1]РФОЛ'!E12</f>
        <v>0</v>
      </c>
      <c r="F12" s="6">
        <f>'[1]РГК'!F12+'[1]РФОЛ'!F12</f>
        <v>0</v>
      </c>
      <c r="G12" s="6">
        <f>'[1]РГК'!G12+'[1]РФОЛ'!G12</f>
        <v>0</v>
      </c>
      <c r="H12" s="13">
        <f t="shared" si="6"/>
        <v>50</v>
      </c>
      <c r="I12" s="6">
        <f>'[1]РГК'!I12+'[1]РФОЛ'!I12</f>
        <v>0</v>
      </c>
      <c r="J12" s="6">
        <f>'[1]РГК'!J12+'[1]РФОЛ'!J12</f>
        <v>50</v>
      </c>
      <c r="K12" s="6">
        <f>'[1]РГК'!K12+'[1]РФОЛ'!K12</f>
        <v>0</v>
      </c>
      <c r="L12" s="6">
        <f>'[1]РГК'!L12+'[1]РФОЛ'!L12</f>
        <v>0</v>
      </c>
      <c r="M12" s="6">
        <f>'[1]РГК'!M12+'[1]РФОЛ'!M12</f>
        <v>0</v>
      </c>
      <c r="N12" s="6">
        <f>'[1]РГК'!N12+'[1]РФОЛ'!N12</f>
        <v>0</v>
      </c>
      <c r="O12" s="6">
        <f>'[1]РГК'!O12+'[1]РФОЛ'!O12</f>
        <v>0</v>
      </c>
      <c r="P12" s="6">
        <f>'[1]РГК'!P12+'[1]РФОЛ'!P12</f>
        <v>0</v>
      </c>
      <c r="Q12" s="13">
        <f>R12+S12+T12+U12+V12+W12</f>
        <v>0</v>
      </c>
      <c r="R12" s="6">
        <f>'[1]РГК'!R12+'[1]РФОЛ'!R12</f>
        <v>0</v>
      </c>
      <c r="S12" s="6">
        <f>'[1]РГК'!S12+'[1]РФОЛ'!S12</f>
        <v>0</v>
      </c>
      <c r="T12" s="6">
        <f>'[1]РГК'!T12+'[1]РФОЛ'!T12</f>
        <v>0</v>
      </c>
      <c r="U12" s="6">
        <f>'[1]РГК'!U12+'[1]РФОЛ'!U12</f>
        <v>0</v>
      </c>
      <c r="V12" s="6">
        <f>'[1]РГК'!V12+'[1]РФОЛ'!V12</f>
        <v>0</v>
      </c>
      <c r="W12" s="6">
        <f>'[1]РГК'!W12+'[1]РФОЛ'!W12</f>
        <v>0</v>
      </c>
      <c r="X12" s="13">
        <f t="shared" si="3"/>
        <v>13950</v>
      </c>
    </row>
    <row r="13" spans="1:24" ht="18">
      <c r="A13" s="10" t="s">
        <v>2</v>
      </c>
      <c r="B13" s="13">
        <f t="shared" si="5"/>
        <v>4290</v>
      </c>
      <c r="C13" s="6">
        <f>'[1]РГК'!C13+'[1]РФОЛ'!C13</f>
        <v>0</v>
      </c>
      <c r="D13" s="6">
        <f>'[1]РГК'!D13+'[1]РФОЛ'!D13</f>
        <v>4290</v>
      </c>
      <c r="E13" s="6">
        <f>'[1]РГК'!E13+'[1]РФОЛ'!E13</f>
        <v>0</v>
      </c>
      <c r="F13" s="6">
        <f>'[1]РГК'!F13+'[1]РФОЛ'!F13</f>
        <v>0</v>
      </c>
      <c r="G13" s="6">
        <f>'[1]РГК'!G13+'[1]РФОЛ'!G13</f>
        <v>0</v>
      </c>
      <c r="H13" s="13">
        <f t="shared" si="6"/>
        <v>0</v>
      </c>
      <c r="I13" s="6">
        <f>'[1]РГК'!I13+'[1]РФОЛ'!I13</f>
        <v>0</v>
      </c>
      <c r="J13" s="6">
        <f>'[1]РГК'!J13+'[1]РФОЛ'!J13</f>
        <v>0</v>
      </c>
      <c r="K13" s="6">
        <f>'[1]РГК'!K13+'[1]РФОЛ'!K13</f>
        <v>0</v>
      </c>
      <c r="L13" s="6">
        <f>'[1]РГК'!L13+'[1]РФОЛ'!L13</f>
        <v>0</v>
      </c>
      <c r="M13" s="6">
        <f>'[1]РГК'!M13+'[1]РФОЛ'!M13</f>
        <v>0</v>
      </c>
      <c r="N13" s="6">
        <f>'[1]РГК'!N13+'[1]РФОЛ'!N13</f>
        <v>0</v>
      </c>
      <c r="O13" s="6">
        <f>'[1]РГК'!O13+'[1]РФОЛ'!O13</f>
        <v>0</v>
      </c>
      <c r="P13" s="6">
        <f>'[1]РГК'!P13+'[1]РФОЛ'!P13</f>
        <v>0</v>
      </c>
      <c r="Q13" s="13">
        <f>R13+S13+T13+U13+V13+W13</f>
        <v>0</v>
      </c>
      <c r="R13" s="6">
        <f>'[1]РГК'!R13+'[1]РФОЛ'!R13</f>
        <v>0</v>
      </c>
      <c r="S13" s="6">
        <f>'[1]РГК'!S13+'[1]РФОЛ'!S13</f>
        <v>0</v>
      </c>
      <c r="T13" s="6">
        <f>'[1]РГК'!T13+'[1]РФОЛ'!T13</f>
        <v>0</v>
      </c>
      <c r="U13" s="6">
        <f>'[1]РГК'!U13+'[1]РФОЛ'!U13</f>
        <v>0</v>
      </c>
      <c r="V13" s="6">
        <f>'[1]РГК'!V13+'[1]РФОЛ'!V13</f>
        <v>0</v>
      </c>
      <c r="W13" s="6">
        <f>'[1]РГК'!W13+'[1]РФОЛ'!W13</f>
        <v>0</v>
      </c>
      <c r="X13" s="13">
        <f t="shared" si="3"/>
        <v>4290</v>
      </c>
    </row>
    <row r="14" spans="1:24" ht="30.75">
      <c r="A14" s="20" t="s">
        <v>29</v>
      </c>
      <c r="B14" s="14">
        <f>B15+B16+B17+B18</f>
        <v>30840</v>
      </c>
      <c r="C14" s="14">
        <f aca="true" t="shared" si="7" ref="C14:X14">C15+C16+C17+C18</f>
        <v>0</v>
      </c>
      <c r="D14" s="14">
        <f t="shared" si="7"/>
        <v>30840</v>
      </c>
      <c r="E14" s="14">
        <f t="shared" si="7"/>
        <v>0</v>
      </c>
      <c r="F14" s="14">
        <f t="shared" si="7"/>
        <v>0</v>
      </c>
      <c r="G14" s="14">
        <f t="shared" si="7"/>
        <v>0</v>
      </c>
      <c r="H14" s="14">
        <f t="shared" si="7"/>
        <v>110</v>
      </c>
      <c r="I14" s="14">
        <f t="shared" si="7"/>
        <v>0</v>
      </c>
      <c r="J14" s="14">
        <f t="shared" si="7"/>
        <v>110</v>
      </c>
      <c r="K14" s="14">
        <f t="shared" si="7"/>
        <v>0</v>
      </c>
      <c r="L14" s="14">
        <f t="shared" si="7"/>
        <v>0</v>
      </c>
      <c r="M14" s="14">
        <f t="shared" si="7"/>
        <v>0</v>
      </c>
      <c r="N14" s="14">
        <f t="shared" si="7"/>
        <v>0</v>
      </c>
      <c r="O14" s="14">
        <f t="shared" si="7"/>
        <v>0</v>
      </c>
      <c r="P14" s="14">
        <f t="shared" si="7"/>
        <v>0</v>
      </c>
      <c r="Q14" s="14">
        <f t="shared" si="7"/>
        <v>0</v>
      </c>
      <c r="R14" s="14">
        <f t="shared" si="7"/>
        <v>0</v>
      </c>
      <c r="S14" s="14">
        <f t="shared" si="7"/>
        <v>0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30950</v>
      </c>
    </row>
    <row r="15" spans="1:24" ht="18">
      <c r="A15" s="1" t="s">
        <v>30</v>
      </c>
      <c r="B15" s="13">
        <f t="shared" si="5"/>
        <v>390</v>
      </c>
      <c r="C15" s="6">
        <f>'[1]РГК'!C15+'[1]РФОЛ'!C15</f>
        <v>0</v>
      </c>
      <c r="D15" s="6">
        <f>'[1]РГК'!D15+'[1]РФОЛ'!D15</f>
        <v>390</v>
      </c>
      <c r="E15" s="6">
        <f>'[1]РГК'!E15+'[1]РФОЛ'!E15</f>
        <v>0</v>
      </c>
      <c r="F15" s="6">
        <f>'[1]РГК'!F15+'[1]РФОЛ'!F15</f>
        <v>0</v>
      </c>
      <c r="G15" s="6">
        <f>'[1]РГК'!G15+'[1]РФОЛ'!G15</f>
        <v>0</v>
      </c>
      <c r="H15" s="21">
        <f t="shared" si="6"/>
        <v>0</v>
      </c>
      <c r="I15" s="6">
        <f>'[1]РГК'!I15+'[1]РФОЛ'!I15</f>
        <v>0</v>
      </c>
      <c r="J15" s="6">
        <f>'[1]РГК'!J15+'[1]РФОЛ'!J15</f>
        <v>0</v>
      </c>
      <c r="K15" s="6">
        <f>'[1]РГК'!K15+'[1]РФОЛ'!K15</f>
        <v>0</v>
      </c>
      <c r="L15" s="6">
        <f>'[1]РГК'!L15+'[1]РФОЛ'!L15</f>
        <v>0</v>
      </c>
      <c r="M15" s="6">
        <f>'[1]РГК'!M15+'[1]РФОЛ'!M15</f>
        <v>0</v>
      </c>
      <c r="N15" s="6">
        <f>'[1]РГК'!N15+'[1]РФОЛ'!N15</f>
        <v>0</v>
      </c>
      <c r="O15" s="6">
        <f>'[1]РГК'!O15+'[1]РФОЛ'!O15</f>
        <v>0</v>
      </c>
      <c r="P15" s="6">
        <f>'[1]РГК'!P15+'[1]РФОЛ'!P15</f>
        <v>0</v>
      </c>
      <c r="Q15" s="13">
        <f>R15+S15+T15+U15+V15+W15</f>
        <v>0</v>
      </c>
      <c r="R15" s="6">
        <f>'[1]РГК'!R15+'[1]РФОЛ'!R15</f>
        <v>0</v>
      </c>
      <c r="S15" s="6">
        <f>'[1]РГК'!S15+'[1]РФОЛ'!S15</f>
        <v>0</v>
      </c>
      <c r="T15" s="6">
        <f>'[1]РГК'!T15+'[1]РФОЛ'!T15</f>
        <v>0</v>
      </c>
      <c r="U15" s="6">
        <f>'[1]РГК'!U15+'[1]РФОЛ'!U15</f>
        <v>0</v>
      </c>
      <c r="V15" s="6">
        <f>'[1]РГК'!V15+'[1]РФОЛ'!V15</f>
        <v>0</v>
      </c>
      <c r="W15" s="6">
        <f>'[1]РГК'!W15+'[1]РФОЛ'!W15</f>
        <v>0</v>
      </c>
      <c r="X15" s="13">
        <f t="shared" si="3"/>
        <v>390</v>
      </c>
    </row>
    <row r="16" spans="1:24" ht="18">
      <c r="A16" s="1" t="s">
        <v>31</v>
      </c>
      <c r="B16" s="13">
        <f t="shared" si="5"/>
        <v>4660</v>
      </c>
      <c r="C16" s="6">
        <f>'[1]РГК'!C16+'[1]РФОЛ'!C16</f>
        <v>0</v>
      </c>
      <c r="D16" s="6">
        <f>'[1]РГК'!D16+'[1]РФОЛ'!D16</f>
        <v>4660</v>
      </c>
      <c r="E16" s="6">
        <f>'[1]РГК'!E16+'[1]РФОЛ'!E16</f>
        <v>0</v>
      </c>
      <c r="F16" s="6">
        <f>'[1]РГК'!F16+'[1]РФОЛ'!F16</f>
        <v>0</v>
      </c>
      <c r="G16" s="6">
        <f>'[1]РГК'!G16+'[1]РФОЛ'!G16</f>
        <v>0</v>
      </c>
      <c r="H16" s="21">
        <f t="shared" si="6"/>
        <v>0</v>
      </c>
      <c r="I16" s="6">
        <f>'[1]РГК'!I16+'[1]РФОЛ'!I16</f>
        <v>0</v>
      </c>
      <c r="J16" s="6">
        <f>'[1]РГК'!J16+'[1]РФОЛ'!J16</f>
        <v>0</v>
      </c>
      <c r="K16" s="6">
        <f>'[1]РГК'!K16+'[1]РФОЛ'!K16</f>
        <v>0</v>
      </c>
      <c r="L16" s="6">
        <f>'[1]РГК'!L16+'[1]РФОЛ'!L16</f>
        <v>0</v>
      </c>
      <c r="M16" s="6">
        <f>'[1]РГК'!M16+'[1]РФОЛ'!M16</f>
        <v>0</v>
      </c>
      <c r="N16" s="6">
        <f>'[1]РГК'!N16+'[1]РФОЛ'!N16</f>
        <v>0</v>
      </c>
      <c r="O16" s="6">
        <f>'[1]РГК'!O16+'[1]РФОЛ'!O16</f>
        <v>0</v>
      </c>
      <c r="P16" s="6">
        <f>'[1]РГК'!P16+'[1]РФОЛ'!P16</f>
        <v>0</v>
      </c>
      <c r="Q16" s="13">
        <f>R16+S16+T16+U16+V16+W16</f>
        <v>0</v>
      </c>
      <c r="R16" s="6">
        <f>'[1]РГК'!R16+'[1]РФОЛ'!R16</f>
        <v>0</v>
      </c>
      <c r="S16" s="6">
        <f>'[1]РГК'!S16+'[1]РФОЛ'!S16</f>
        <v>0</v>
      </c>
      <c r="T16" s="6">
        <f>'[1]РГК'!T16+'[1]РФОЛ'!T16</f>
        <v>0</v>
      </c>
      <c r="U16" s="6">
        <f>'[1]РГК'!U16+'[1]РФОЛ'!U16</f>
        <v>0</v>
      </c>
      <c r="V16" s="6">
        <f>'[1]РГК'!V16+'[1]РФОЛ'!V16</f>
        <v>0</v>
      </c>
      <c r="W16" s="6">
        <f>'[1]РГК'!W16+'[1]РФОЛ'!W16</f>
        <v>0</v>
      </c>
      <c r="X16" s="13">
        <f t="shared" si="3"/>
        <v>4660</v>
      </c>
    </row>
    <row r="17" spans="1:24" ht="18">
      <c r="A17" s="1" t="s">
        <v>32</v>
      </c>
      <c r="B17" s="13">
        <f t="shared" si="5"/>
        <v>9390</v>
      </c>
      <c r="C17" s="6">
        <f>'[1]РГК'!C17+'[1]РФОЛ'!C17</f>
        <v>0</v>
      </c>
      <c r="D17" s="6">
        <f>'[1]РГК'!D17+'[1]РФОЛ'!D17</f>
        <v>9390</v>
      </c>
      <c r="E17" s="6">
        <f>'[1]РГК'!E17+'[1]РФОЛ'!E17</f>
        <v>0</v>
      </c>
      <c r="F17" s="6">
        <f>'[1]РГК'!F17+'[1]РФОЛ'!F17</f>
        <v>0</v>
      </c>
      <c r="G17" s="6">
        <f>'[1]РГК'!G17+'[1]РФОЛ'!G17</f>
        <v>0</v>
      </c>
      <c r="H17" s="21">
        <f t="shared" si="6"/>
        <v>0</v>
      </c>
      <c r="I17" s="6">
        <f>'[1]РГК'!I17+'[1]РФОЛ'!I17</f>
        <v>0</v>
      </c>
      <c r="J17" s="6">
        <f>'[1]РГК'!J17+'[1]РФОЛ'!J17</f>
        <v>0</v>
      </c>
      <c r="K17" s="6">
        <f>'[1]РГК'!K17+'[1]РФОЛ'!K17</f>
        <v>0</v>
      </c>
      <c r="L17" s="6">
        <f>'[1]РГК'!L17+'[1]РФОЛ'!L17</f>
        <v>0</v>
      </c>
      <c r="M17" s="6">
        <f>'[1]РГК'!M17+'[1]РФОЛ'!M17</f>
        <v>0</v>
      </c>
      <c r="N17" s="6">
        <f>'[1]РГК'!N17+'[1]РФОЛ'!N17</f>
        <v>0</v>
      </c>
      <c r="O17" s="6">
        <f>'[1]РГК'!O17+'[1]РФОЛ'!O17</f>
        <v>0</v>
      </c>
      <c r="P17" s="6">
        <f>'[1]РГК'!P17+'[1]РФОЛ'!P17</f>
        <v>0</v>
      </c>
      <c r="Q17" s="13">
        <f>R17+S17+T17+U17+V17+W17</f>
        <v>0</v>
      </c>
      <c r="R17" s="6">
        <f>'[1]РГК'!R17+'[1]РФОЛ'!R17</f>
        <v>0</v>
      </c>
      <c r="S17" s="6">
        <f>'[1]РГК'!S17+'[1]РФОЛ'!S17</f>
        <v>0</v>
      </c>
      <c r="T17" s="6">
        <f>'[1]РГК'!T17+'[1]РФОЛ'!T17</f>
        <v>0</v>
      </c>
      <c r="U17" s="6">
        <f>'[1]РГК'!U17+'[1]РФОЛ'!U17</f>
        <v>0</v>
      </c>
      <c r="V17" s="6">
        <f>'[1]РГК'!V17+'[1]РФОЛ'!V17</f>
        <v>0</v>
      </c>
      <c r="W17" s="6">
        <f>'[1]РГК'!W17+'[1]РФОЛ'!W17</f>
        <v>0</v>
      </c>
      <c r="X17" s="13">
        <f t="shared" si="3"/>
        <v>9390</v>
      </c>
    </row>
    <row r="18" spans="1:24" ht="18">
      <c r="A18" s="1" t="s">
        <v>33</v>
      </c>
      <c r="B18" s="13">
        <f t="shared" si="5"/>
        <v>16400</v>
      </c>
      <c r="C18" s="6">
        <f>'[1]РГК'!C18+'[1]РФОЛ'!C18</f>
        <v>0</v>
      </c>
      <c r="D18" s="6">
        <f>'[1]РГК'!D18+'[1]РФОЛ'!D18</f>
        <v>16400</v>
      </c>
      <c r="E18" s="6">
        <f>'[1]РГК'!E18+'[1]РФОЛ'!E18</f>
        <v>0</v>
      </c>
      <c r="F18" s="6">
        <f>'[1]РГК'!F18+'[1]РФОЛ'!F18</f>
        <v>0</v>
      </c>
      <c r="G18" s="6">
        <f>'[1]РГК'!G18+'[1]РФОЛ'!G18</f>
        <v>0</v>
      </c>
      <c r="H18" s="21">
        <f t="shared" si="6"/>
        <v>110</v>
      </c>
      <c r="I18" s="6">
        <f>'[1]РГК'!I18+'[1]РФОЛ'!I18</f>
        <v>0</v>
      </c>
      <c r="J18" s="6">
        <f>'[1]РГК'!J18+'[1]РФОЛ'!J18</f>
        <v>110</v>
      </c>
      <c r="K18" s="6">
        <f>'[1]РГК'!K18+'[1]РФОЛ'!K18</f>
        <v>0</v>
      </c>
      <c r="L18" s="6">
        <f>'[1]РГК'!L18+'[1]РФОЛ'!L18</f>
        <v>0</v>
      </c>
      <c r="M18" s="6">
        <f>'[1]РГК'!M18+'[1]РФОЛ'!M18</f>
        <v>0</v>
      </c>
      <c r="N18" s="6">
        <f>'[1]РГК'!N18+'[1]РФОЛ'!N18</f>
        <v>0</v>
      </c>
      <c r="O18" s="6">
        <f>'[1]РГК'!O18+'[1]РФОЛ'!O18</f>
        <v>0</v>
      </c>
      <c r="P18" s="6">
        <f>'[1]РГК'!P18+'[1]РФОЛ'!P18</f>
        <v>0</v>
      </c>
      <c r="Q18" s="13">
        <f>R18+S18+T18+U18+V18+W18</f>
        <v>0</v>
      </c>
      <c r="R18" s="6">
        <f>'[1]РГК'!R18+'[1]РФОЛ'!R18</f>
        <v>0</v>
      </c>
      <c r="S18" s="6">
        <f>'[1]РГК'!S18+'[1]РФОЛ'!S18</f>
        <v>0</v>
      </c>
      <c r="T18" s="6">
        <f>'[1]РГК'!T18+'[1]РФОЛ'!T18</f>
        <v>0</v>
      </c>
      <c r="U18" s="6">
        <f>'[1]РГК'!U18+'[1]РФОЛ'!U18</f>
        <v>0</v>
      </c>
      <c r="V18" s="6">
        <f>'[1]РГК'!V18+'[1]РФОЛ'!V18</f>
        <v>0</v>
      </c>
      <c r="W18" s="6">
        <f>'[1]РГК'!W18+'[1]РФОЛ'!W18</f>
        <v>0</v>
      </c>
      <c r="X18" s="13">
        <f t="shared" si="3"/>
        <v>16510</v>
      </c>
    </row>
    <row r="19" spans="1:24" ht="90.7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 horizontalCentered="1"/>
  <pageMargins left="0.1968503937007874" right="0.1968503937007874" top="1.968503937007874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6">
      <selection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25531</v>
      </c>
      <c r="C6" s="15">
        <f aca="true" t="shared" si="0" ref="C6:X6">C14+C7</f>
        <v>6626</v>
      </c>
      <c r="D6" s="15">
        <f t="shared" si="0"/>
        <v>1365</v>
      </c>
      <c r="E6" s="15">
        <f t="shared" si="0"/>
        <v>17460</v>
      </c>
      <c r="F6" s="15">
        <f t="shared" si="0"/>
        <v>80</v>
      </c>
      <c r="G6" s="15">
        <f t="shared" si="0"/>
        <v>0</v>
      </c>
      <c r="H6" s="15">
        <f t="shared" si="0"/>
        <v>17871</v>
      </c>
      <c r="I6" s="15">
        <f t="shared" si="0"/>
        <v>927</v>
      </c>
      <c r="J6" s="15">
        <f t="shared" si="0"/>
        <v>6027</v>
      </c>
      <c r="K6" s="15">
        <f t="shared" si="0"/>
        <v>109</v>
      </c>
      <c r="L6" s="15">
        <f t="shared" si="0"/>
        <v>402</v>
      </c>
      <c r="M6" s="15">
        <f t="shared" si="0"/>
        <v>1137</v>
      </c>
      <c r="N6" s="15">
        <f t="shared" si="0"/>
        <v>437</v>
      </c>
      <c r="O6" s="15">
        <f t="shared" si="0"/>
        <v>16</v>
      </c>
      <c r="P6" s="15">
        <f t="shared" si="0"/>
        <v>8816</v>
      </c>
      <c r="Q6" s="15">
        <f t="shared" si="0"/>
        <v>910</v>
      </c>
      <c r="R6" s="15">
        <f t="shared" si="0"/>
        <v>108</v>
      </c>
      <c r="S6" s="15">
        <f t="shared" si="0"/>
        <v>0</v>
      </c>
      <c r="T6" s="15">
        <f t="shared" si="0"/>
        <v>795</v>
      </c>
      <c r="U6" s="15">
        <f t="shared" si="0"/>
        <v>7</v>
      </c>
      <c r="V6" s="15">
        <f t="shared" si="0"/>
        <v>0</v>
      </c>
      <c r="W6" s="15">
        <f t="shared" si="0"/>
        <v>0</v>
      </c>
      <c r="X6" s="15">
        <f t="shared" si="0"/>
        <v>44312</v>
      </c>
    </row>
    <row r="7" spans="1:24" ht="18">
      <c r="A7" s="19" t="s">
        <v>34</v>
      </c>
      <c r="B7" s="16">
        <f aca="true" t="shared" si="1" ref="B7:P7">B8+B9</f>
        <v>8192</v>
      </c>
      <c r="C7" s="17">
        <f t="shared" si="1"/>
        <v>1626</v>
      </c>
      <c r="D7" s="17">
        <f t="shared" si="1"/>
        <v>438</v>
      </c>
      <c r="E7" s="17">
        <f t="shared" si="1"/>
        <v>6114</v>
      </c>
      <c r="F7" s="17">
        <f t="shared" si="1"/>
        <v>14</v>
      </c>
      <c r="G7" s="17">
        <f t="shared" si="1"/>
        <v>0</v>
      </c>
      <c r="H7" s="17">
        <f t="shared" si="1"/>
        <v>11986</v>
      </c>
      <c r="I7" s="17">
        <f t="shared" si="1"/>
        <v>613</v>
      </c>
      <c r="J7" s="17">
        <f t="shared" si="1"/>
        <v>5112</v>
      </c>
      <c r="K7" s="17">
        <f t="shared" si="1"/>
        <v>109</v>
      </c>
      <c r="L7" s="17">
        <f t="shared" si="1"/>
        <v>402</v>
      </c>
      <c r="M7" s="17">
        <f t="shared" si="1"/>
        <v>1137</v>
      </c>
      <c r="N7" s="17">
        <f t="shared" si="1"/>
        <v>417</v>
      </c>
      <c r="O7" s="17">
        <f t="shared" si="1"/>
        <v>16</v>
      </c>
      <c r="P7" s="17">
        <f t="shared" si="1"/>
        <v>4180</v>
      </c>
      <c r="Q7" s="17">
        <f>Q8+Q9</f>
        <v>910</v>
      </c>
      <c r="R7" s="17">
        <f aca="true" t="shared" si="2" ref="R7:W7">R8+R9</f>
        <v>108</v>
      </c>
      <c r="S7" s="17">
        <f t="shared" si="2"/>
        <v>0</v>
      </c>
      <c r="T7" s="17">
        <f t="shared" si="2"/>
        <v>795</v>
      </c>
      <c r="U7" s="17">
        <f t="shared" si="2"/>
        <v>7</v>
      </c>
      <c r="V7" s="17">
        <f t="shared" si="2"/>
        <v>0</v>
      </c>
      <c r="W7" s="17">
        <f t="shared" si="2"/>
        <v>0</v>
      </c>
      <c r="X7" s="17">
        <f aca="true" t="shared" si="3" ref="X7:X18">Q7+H7+B7</f>
        <v>21088</v>
      </c>
    </row>
    <row r="8" spans="1:24" ht="18">
      <c r="A8" s="11" t="s">
        <v>35</v>
      </c>
      <c r="B8" s="13">
        <f>C8+D8+E8+F8+G8</f>
        <v>6144</v>
      </c>
      <c r="C8" s="6">
        <f>'[5]РГК'!C8+'[5]РФОЛ'!C8</f>
        <v>1219</v>
      </c>
      <c r="D8" s="6">
        <f>'[5]РГК'!D8+'[5]РФОЛ'!D8</f>
        <v>330</v>
      </c>
      <c r="E8" s="6">
        <f>'[5]РГК'!E8+'[5]РФОЛ'!E8</f>
        <v>4586</v>
      </c>
      <c r="F8" s="6">
        <f>'[5]РГК'!F8+'[5]РФОЛ'!F8</f>
        <v>9</v>
      </c>
      <c r="G8" s="6">
        <f>'[5]РГК'!G8+'[5]РФОЛ'!G8</f>
        <v>0</v>
      </c>
      <c r="H8" s="13">
        <f>I8+J8+K8+L8+M8+N8+O8+P8</f>
        <v>9027</v>
      </c>
      <c r="I8" s="6">
        <f>'[5]РГК'!I8+'[5]РФОЛ'!I8</f>
        <v>460</v>
      </c>
      <c r="J8" s="6">
        <f>'[5]РГК'!J8+'[5]РФОЛ'!J8</f>
        <v>3834</v>
      </c>
      <c r="K8" s="6">
        <f>'[5]РГК'!K8+'[5]РФОЛ'!K8</f>
        <v>107</v>
      </c>
      <c r="L8" s="6">
        <f>'[5]РГК'!L8+'[5]РФОЛ'!L8</f>
        <v>301</v>
      </c>
      <c r="M8" s="6">
        <f>'[5]РГК'!M8+'[5]РФОЛ'!M8</f>
        <v>858</v>
      </c>
      <c r="N8" s="6">
        <f>'[5]РГК'!N8+'[5]РФОЛ'!N8</f>
        <v>312</v>
      </c>
      <c r="O8" s="6">
        <f>'[5]РГК'!O8+'[5]РФОЛ'!O8</f>
        <v>16</v>
      </c>
      <c r="P8" s="6">
        <f>'[5]РГК'!P8+'[5]РФОЛ'!P8</f>
        <v>3139</v>
      </c>
      <c r="Q8" s="13">
        <f>R8+S8+T8+U8+V8+W8</f>
        <v>733</v>
      </c>
      <c r="R8" s="6">
        <f>'[5]РГК'!R8+'[5]РФОЛ'!R8</f>
        <v>108</v>
      </c>
      <c r="S8" s="6">
        <f>'[5]РГК'!S8+'[5]РФОЛ'!S8</f>
        <v>0</v>
      </c>
      <c r="T8" s="6">
        <f>'[5]РГК'!T8+'[5]РФОЛ'!T8</f>
        <v>618</v>
      </c>
      <c r="U8" s="6">
        <f>'[5]РГК'!U8+'[5]РФОЛ'!U8</f>
        <v>7</v>
      </c>
      <c r="V8" s="6">
        <f>'[5]РГК'!V8+'[5]РФОЛ'!V8</f>
        <v>0</v>
      </c>
      <c r="W8" s="6">
        <f>'[5]РГК'!W8+'[5]РФОЛ'!W8</f>
        <v>0</v>
      </c>
      <c r="X8" s="13">
        <f t="shared" si="3"/>
        <v>15904</v>
      </c>
    </row>
    <row r="9" spans="1:24" ht="18">
      <c r="A9" s="12" t="s">
        <v>36</v>
      </c>
      <c r="B9" s="13">
        <f>C9+D9+E9+F9+G9</f>
        <v>2048</v>
      </c>
      <c r="C9" s="6">
        <f>'[5]РГК'!C9+'[5]РФОЛ'!C9</f>
        <v>407</v>
      </c>
      <c r="D9" s="6">
        <f>'[5]РГК'!D9+'[5]РФОЛ'!D9</f>
        <v>108</v>
      </c>
      <c r="E9" s="6">
        <f>'[5]РГК'!E9+'[5]РФОЛ'!E9</f>
        <v>1528</v>
      </c>
      <c r="F9" s="6">
        <f>'[5]РГК'!F9+'[5]РФОЛ'!F9</f>
        <v>5</v>
      </c>
      <c r="G9" s="6">
        <f>'[5]РГК'!G9+'[5]РФОЛ'!G9</f>
        <v>0</v>
      </c>
      <c r="H9" s="13">
        <f>I9+J9+K9+L9+M9+N9+O9+P9</f>
        <v>2959</v>
      </c>
      <c r="I9" s="6">
        <f>'[5]РГК'!I9+'[5]РФОЛ'!I9</f>
        <v>153</v>
      </c>
      <c r="J9" s="6">
        <f>'[5]РГК'!J9+'[5]РФОЛ'!J9</f>
        <v>1278</v>
      </c>
      <c r="K9" s="6">
        <f>'[5]РГК'!K9+'[5]РФОЛ'!K9</f>
        <v>2</v>
      </c>
      <c r="L9" s="6">
        <f>'[5]РГК'!L9+'[5]РФОЛ'!L9</f>
        <v>101</v>
      </c>
      <c r="M9" s="6">
        <f>'[5]РГК'!M9+'[5]РФОЛ'!M9</f>
        <v>279</v>
      </c>
      <c r="N9" s="6">
        <f>'[5]РГК'!N9+'[5]РФОЛ'!N9</f>
        <v>105</v>
      </c>
      <c r="O9" s="6">
        <f>'[5]РГК'!O9+'[5]РФОЛ'!O9</f>
        <v>0</v>
      </c>
      <c r="P9" s="6">
        <f>'[5]РГК'!P9+'[5]РФОЛ'!P9</f>
        <v>1041</v>
      </c>
      <c r="Q9" s="13">
        <f>R9+S9+T9+U9+V9+W9</f>
        <v>177</v>
      </c>
      <c r="R9" s="6">
        <f>'[5]РГК'!R9+'[5]РФОЛ'!R9</f>
        <v>0</v>
      </c>
      <c r="S9" s="6">
        <f>'[5]РГК'!S9+'[5]РФОЛ'!S9</f>
        <v>0</v>
      </c>
      <c r="T9" s="6">
        <f>'[5]РГК'!T9+'[5]РФОЛ'!T9</f>
        <v>177</v>
      </c>
      <c r="U9" s="6">
        <f>'[5]РГК'!U9+'[5]РФОЛ'!U9</f>
        <v>0</v>
      </c>
      <c r="V9" s="6">
        <f>'[5]РГК'!V9+'[5]РФОЛ'!V9</f>
        <v>0</v>
      </c>
      <c r="W9" s="6">
        <f>'[5]РГК'!W9+'[5]РФОЛ'!W9</f>
        <v>0</v>
      </c>
      <c r="X9" s="13">
        <f t="shared" si="3"/>
        <v>5184</v>
      </c>
    </row>
    <row r="10" spans="1:24" ht="30.75">
      <c r="A10" s="20" t="s">
        <v>28</v>
      </c>
      <c r="B10" s="14">
        <f>B11+B12+B13</f>
        <v>16821</v>
      </c>
      <c r="C10" s="14">
        <f aca="true" t="shared" si="4" ref="C10:X10">C11+C12+C13</f>
        <v>5071</v>
      </c>
      <c r="D10" s="14">
        <f t="shared" si="4"/>
        <v>927</v>
      </c>
      <c r="E10" s="14">
        <f t="shared" si="4"/>
        <v>10757</v>
      </c>
      <c r="F10" s="14">
        <f t="shared" si="4"/>
        <v>66</v>
      </c>
      <c r="G10" s="14">
        <f t="shared" si="4"/>
        <v>0</v>
      </c>
      <c r="H10" s="14">
        <f t="shared" si="4"/>
        <v>5885</v>
      </c>
      <c r="I10" s="14">
        <f t="shared" si="4"/>
        <v>314</v>
      </c>
      <c r="J10" s="14">
        <f t="shared" si="4"/>
        <v>915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20</v>
      </c>
      <c r="O10" s="14">
        <f t="shared" si="4"/>
        <v>0</v>
      </c>
      <c r="P10" s="14">
        <f t="shared" si="4"/>
        <v>4636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22706</v>
      </c>
    </row>
    <row r="11" spans="1:24" ht="18">
      <c r="A11" s="9" t="s">
        <v>0</v>
      </c>
      <c r="B11" s="13">
        <f aca="true" t="shared" si="5" ref="B11:B18">SUM(C11:G11)</f>
        <v>14313</v>
      </c>
      <c r="C11" s="6">
        <f>'[5]РГК'!C11+'[5]РФОЛ'!C11</f>
        <v>3715</v>
      </c>
      <c r="D11" s="6">
        <f>'[5]РГК'!D11+'[5]РФОЛ'!D11</f>
        <v>612</v>
      </c>
      <c r="E11" s="6">
        <f>'[5]РГК'!E11+'[5]РФОЛ'!E11</f>
        <v>9936</v>
      </c>
      <c r="F11" s="6">
        <f>'[5]РГК'!F11+'[5]РФОЛ'!F11</f>
        <v>50</v>
      </c>
      <c r="G11" s="6">
        <f>'[5]РГК'!G11+'[5]РФОЛ'!G11</f>
        <v>0</v>
      </c>
      <c r="H11" s="21">
        <f aca="true" t="shared" si="6" ref="H11:H18">SUM(I11:P11)</f>
        <v>5647</v>
      </c>
      <c r="I11" s="6">
        <f>'[5]РГК'!I11+'[5]РФОЛ'!I11</f>
        <v>294</v>
      </c>
      <c r="J11" s="6">
        <f>'[5]РГК'!J11+'[5]РФОЛ'!J11</f>
        <v>767</v>
      </c>
      <c r="K11" s="6">
        <f>'[5]РГК'!K11+'[5]РФОЛ'!K11</f>
        <v>0</v>
      </c>
      <c r="L11" s="6">
        <f>'[5]РГК'!L11+'[5]РФОЛ'!L11</f>
        <v>0</v>
      </c>
      <c r="M11" s="6">
        <f>'[5]РГК'!M11+'[5]РФОЛ'!M11</f>
        <v>0</v>
      </c>
      <c r="N11" s="6">
        <f>'[5]РГК'!N11+'[5]РФОЛ'!N11</f>
        <v>18</v>
      </c>
      <c r="O11" s="6">
        <f>'[5]РГК'!O11+'[5]РФОЛ'!O11</f>
        <v>0</v>
      </c>
      <c r="P11" s="6">
        <f>'[5]РГК'!P11+'[5]РФОЛ'!P11</f>
        <v>4568</v>
      </c>
      <c r="Q11" s="13">
        <f>R11+S11+T11+U11+V11+W11</f>
        <v>0</v>
      </c>
      <c r="R11" s="6">
        <f>'[5]РГК'!R11+'[5]РФОЛ'!R11</f>
        <v>0</v>
      </c>
      <c r="S11" s="6">
        <f>'[5]РГК'!S11+'[5]РФОЛ'!S11</f>
        <v>0</v>
      </c>
      <c r="T11" s="6">
        <f>'[5]РГК'!T11+'[5]РФОЛ'!T11</f>
        <v>0</v>
      </c>
      <c r="U11" s="6">
        <f>'[5]РГК'!U11+'[5]РФОЛ'!U11</f>
        <v>0</v>
      </c>
      <c r="V11" s="6">
        <f>'[5]РГК'!V11+'[5]РФОЛ'!V11</f>
        <v>0</v>
      </c>
      <c r="W11" s="6">
        <f>'[5]РГК'!W11+'[5]РФОЛ'!W11</f>
        <v>0</v>
      </c>
      <c r="X11" s="13">
        <f t="shared" si="3"/>
        <v>19960</v>
      </c>
    </row>
    <row r="12" spans="1:24" ht="18">
      <c r="A12" s="10" t="s">
        <v>1</v>
      </c>
      <c r="B12" s="13">
        <f t="shared" si="5"/>
        <v>2368</v>
      </c>
      <c r="C12" s="6">
        <f>'[5]РГК'!C12+'[5]РФОЛ'!C12</f>
        <v>1270</v>
      </c>
      <c r="D12" s="6">
        <f>'[5]РГК'!D12+'[5]РФОЛ'!D12</f>
        <v>289</v>
      </c>
      <c r="E12" s="6">
        <f>'[5]РГК'!E12+'[5]РФОЛ'!E12</f>
        <v>793</v>
      </c>
      <c r="F12" s="6">
        <f>'[5]РГК'!F12+'[5]РФОЛ'!F12</f>
        <v>16</v>
      </c>
      <c r="G12" s="6">
        <f>'[5]РГК'!G12+'[5]РФОЛ'!G12</f>
        <v>0</v>
      </c>
      <c r="H12" s="13">
        <f t="shared" si="6"/>
        <v>238</v>
      </c>
      <c r="I12" s="6">
        <f>'[5]РГК'!I12+'[5]РФОЛ'!I12</f>
        <v>20</v>
      </c>
      <c r="J12" s="6">
        <f>'[5]РГК'!J12+'[5]РФОЛ'!J12</f>
        <v>148</v>
      </c>
      <c r="K12" s="6">
        <f>'[5]РГК'!K12+'[5]РФОЛ'!K12</f>
        <v>0</v>
      </c>
      <c r="L12" s="6">
        <f>'[5]РГК'!L12+'[5]РФОЛ'!L12</f>
        <v>0</v>
      </c>
      <c r="M12" s="6">
        <f>'[5]РГК'!M12+'[5]РФОЛ'!M12</f>
        <v>0</v>
      </c>
      <c r="N12" s="6">
        <f>'[5]РГК'!N12+'[5]РФОЛ'!N12</f>
        <v>2</v>
      </c>
      <c r="O12" s="6">
        <f>'[5]РГК'!O12+'[5]РФОЛ'!O12</f>
        <v>0</v>
      </c>
      <c r="P12" s="6">
        <f>'[5]РГК'!P12+'[5]РФОЛ'!P12</f>
        <v>68</v>
      </c>
      <c r="Q12" s="13">
        <f>R12+S12+T12+U12+V12+W12</f>
        <v>0</v>
      </c>
      <c r="R12" s="6">
        <f>'[5]РГК'!R12+'[5]РФОЛ'!R12</f>
        <v>0</v>
      </c>
      <c r="S12" s="6">
        <f>'[5]РГК'!S12+'[5]РФОЛ'!S12</f>
        <v>0</v>
      </c>
      <c r="T12" s="6">
        <f>'[5]РГК'!T12+'[5]РФОЛ'!T12</f>
        <v>0</v>
      </c>
      <c r="U12" s="6">
        <f>'[5]РГК'!U12+'[5]РФОЛ'!U12</f>
        <v>0</v>
      </c>
      <c r="V12" s="6">
        <f>'[5]РГК'!V12+'[5]РФОЛ'!V12</f>
        <v>0</v>
      </c>
      <c r="W12" s="6">
        <f>'[5]РГК'!W12+'[5]РФОЛ'!W12</f>
        <v>0</v>
      </c>
      <c r="X12" s="13">
        <f t="shared" si="3"/>
        <v>2606</v>
      </c>
    </row>
    <row r="13" spans="1:24" ht="18">
      <c r="A13" s="10" t="s">
        <v>2</v>
      </c>
      <c r="B13" s="13">
        <f t="shared" si="5"/>
        <v>140</v>
      </c>
      <c r="C13" s="6">
        <f>'[5]РГК'!C13+'[5]РФОЛ'!C13</f>
        <v>86</v>
      </c>
      <c r="D13" s="6">
        <f>'[5]РГК'!D13+'[5]РФОЛ'!D13</f>
        <v>26</v>
      </c>
      <c r="E13" s="6">
        <f>'[5]РГК'!E13+'[5]РФОЛ'!E13</f>
        <v>28</v>
      </c>
      <c r="F13" s="6">
        <f>'[5]РГК'!F13+'[5]РФОЛ'!F13</f>
        <v>0</v>
      </c>
      <c r="G13" s="6">
        <f>'[5]РГК'!G13+'[5]РФОЛ'!G13</f>
        <v>0</v>
      </c>
      <c r="H13" s="13">
        <f t="shared" si="6"/>
        <v>0</v>
      </c>
      <c r="I13" s="6">
        <f>'[5]РГК'!I13+'[5]РФОЛ'!I13</f>
        <v>0</v>
      </c>
      <c r="J13" s="6">
        <f>'[5]РГК'!J13+'[5]РФОЛ'!J13</f>
        <v>0</v>
      </c>
      <c r="K13" s="6">
        <f>'[5]РГК'!K13+'[5]РФОЛ'!K13</f>
        <v>0</v>
      </c>
      <c r="L13" s="6">
        <f>'[5]РГК'!L13+'[5]РФОЛ'!L13</f>
        <v>0</v>
      </c>
      <c r="M13" s="6">
        <f>'[5]РГК'!M13+'[5]РФОЛ'!M13</f>
        <v>0</v>
      </c>
      <c r="N13" s="6">
        <f>'[5]РГК'!N13+'[5]РФОЛ'!N13</f>
        <v>0</v>
      </c>
      <c r="O13" s="6">
        <f>'[5]РГК'!O13+'[5]РФОЛ'!O13</f>
        <v>0</v>
      </c>
      <c r="P13" s="6">
        <f>'[5]РГК'!P13+'[5]РФОЛ'!P13</f>
        <v>0</v>
      </c>
      <c r="Q13" s="13">
        <f>R13+S13+T13+U13+V13+W13</f>
        <v>0</v>
      </c>
      <c r="R13" s="6">
        <f>'[5]РГК'!R13+'[5]РФОЛ'!R13</f>
        <v>0</v>
      </c>
      <c r="S13" s="6">
        <f>'[5]РГК'!S13+'[5]РФОЛ'!S13</f>
        <v>0</v>
      </c>
      <c r="T13" s="6">
        <f>'[5]РГК'!T13+'[5]РФОЛ'!T13</f>
        <v>0</v>
      </c>
      <c r="U13" s="6">
        <f>'[5]РГК'!U13+'[5]РФОЛ'!U13</f>
        <v>0</v>
      </c>
      <c r="V13" s="6">
        <f>'[5]РГК'!V13+'[5]РФОЛ'!V13</f>
        <v>0</v>
      </c>
      <c r="W13" s="6">
        <f>'[5]РГК'!W13+'[5]РФОЛ'!W13</f>
        <v>0</v>
      </c>
      <c r="X13" s="13">
        <f t="shared" si="3"/>
        <v>140</v>
      </c>
    </row>
    <row r="14" spans="1:24" ht="30.75">
      <c r="A14" s="20" t="s">
        <v>29</v>
      </c>
      <c r="B14" s="14">
        <f>B15+B16+B17+B18</f>
        <v>17339</v>
      </c>
      <c r="C14" s="14">
        <f aca="true" t="shared" si="7" ref="C14:X14">C15+C16+C17+C18</f>
        <v>5000</v>
      </c>
      <c r="D14" s="14">
        <f t="shared" si="7"/>
        <v>927</v>
      </c>
      <c r="E14" s="14">
        <f t="shared" si="7"/>
        <v>11346</v>
      </c>
      <c r="F14" s="14">
        <f t="shared" si="7"/>
        <v>66</v>
      </c>
      <c r="G14" s="14">
        <f t="shared" si="7"/>
        <v>0</v>
      </c>
      <c r="H14" s="14">
        <f t="shared" si="7"/>
        <v>5885</v>
      </c>
      <c r="I14" s="14">
        <f t="shared" si="7"/>
        <v>314</v>
      </c>
      <c r="J14" s="14">
        <f t="shared" si="7"/>
        <v>915</v>
      </c>
      <c r="K14" s="14">
        <f t="shared" si="7"/>
        <v>0</v>
      </c>
      <c r="L14" s="14">
        <f t="shared" si="7"/>
        <v>0</v>
      </c>
      <c r="M14" s="14">
        <f t="shared" si="7"/>
        <v>0</v>
      </c>
      <c r="N14" s="14">
        <f t="shared" si="7"/>
        <v>20</v>
      </c>
      <c r="O14" s="14">
        <f t="shared" si="7"/>
        <v>0</v>
      </c>
      <c r="P14" s="14">
        <f t="shared" si="7"/>
        <v>4636</v>
      </c>
      <c r="Q14" s="14">
        <f t="shared" si="7"/>
        <v>0</v>
      </c>
      <c r="R14" s="14">
        <f t="shared" si="7"/>
        <v>0</v>
      </c>
      <c r="S14" s="14">
        <f t="shared" si="7"/>
        <v>0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23224</v>
      </c>
    </row>
    <row r="15" spans="1:24" ht="18">
      <c r="A15" s="1" t="s">
        <v>30</v>
      </c>
      <c r="B15" s="13">
        <f t="shared" si="5"/>
        <v>311</v>
      </c>
      <c r="C15" s="6">
        <f>'[5]РГК'!C15+'[5]РФОЛ'!C15</f>
        <v>34</v>
      </c>
      <c r="D15" s="6">
        <f>'[5]РГК'!D15+'[5]РФОЛ'!D15</f>
        <v>29</v>
      </c>
      <c r="E15" s="6">
        <f>'[5]РГК'!E15+'[5]РФОЛ'!E15</f>
        <v>245</v>
      </c>
      <c r="F15" s="6">
        <f>'[5]РГК'!F15+'[5]РФОЛ'!F15</f>
        <v>3</v>
      </c>
      <c r="G15" s="6">
        <f>'[5]РГК'!G15+'[5]РФОЛ'!G15</f>
        <v>0</v>
      </c>
      <c r="H15" s="21">
        <f t="shared" si="6"/>
        <v>140</v>
      </c>
      <c r="I15" s="6">
        <f>'[5]РГК'!I15+'[5]РФОЛ'!I15</f>
        <v>0</v>
      </c>
      <c r="J15" s="6">
        <f>'[5]РГК'!J15+'[5]РФОЛ'!J15</f>
        <v>0</v>
      </c>
      <c r="K15" s="6">
        <f>'[5]РГК'!K15+'[5]РФОЛ'!K15</f>
        <v>0</v>
      </c>
      <c r="L15" s="6">
        <f>'[5]РГК'!L15+'[5]РФОЛ'!L15</f>
        <v>0</v>
      </c>
      <c r="M15" s="6">
        <f>'[5]РГК'!M15+'[5]РФОЛ'!M15</f>
        <v>0</v>
      </c>
      <c r="N15" s="6">
        <f>'[5]РГК'!N15+'[5]РФОЛ'!N15</f>
        <v>0</v>
      </c>
      <c r="O15" s="6">
        <f>'[5]РГК'!O15+'[5]РФОЛ'!O15</f>
        <v>0</v>
      </c>
      <c r="P15" s="6">
        <f>'[5]РГК'!P15+'[5]РФОЛ'!P15</f>
        <v>140</v>
      </c>
      <c r="Q15" s="13">
        <f>R15+S15+T15+U15+V15+W15</f>
        <v>0</v>
      </c>
      <c r="R15" s="6">
        <f>'[5]РГК'!R15+'[5]РФОЛ'!R15</f>
        <v>0</v>
      </c>
      <c r="S15" s="6">
        <f>'[5]РГК'!S15+'[5]РФОЛ'!S15</f>
        <v>0</v>
      </c>
      <c r="T15" s="6">
        <f>'[5]РГК'!T15+'[5]РФОЛ'!T15</f>
        <v>0</v>
      </c>
      <c r="U15" s="6">
        <f>'[5]РГК'!U15+'[5]РФОЛ'!U15</f>
        <v>0</v>
      </c>
      <c r="V15" s="6">
        <f>'[5]РГК'!V15+'[5]РФОЛ'!V15</f>
        <v>0</v>
      </c>
      <c r="W15" s="6">
        <f>'[5]РГК'!W15+'[5]РФОЛ'!W15</f>
        <v>0</v>
      </c>
      <c r="X15" s="13">
        <f t="shared" si="3"/>
        <v>451</v>
      </c>
    </row>
    <row r="16" spans="1:24" ht="18">
      <c r="A16" s="1" t="s">
        <v>31</v>
      </c>
      <c r="B16" s="13">
        <f t="shared" si="5"/>
        <v>1062</v>
      </c>
      <c r="C16" s="6">
        <f>'[5]РГК'!C16+'[5]РФОЛ'!C16</f>
        <v>118</v>
      </c>
      <c r="D16" s="6">
        <f>'[5]РГК'!D16+'[5]РФОЛ'!D16</f>
        <v>101</v>
      </c>
      <c r="E16" s="6">
        <f>'[5]РГК'!E16+'[5]РФОЛ'!E16</f>
        <v>835</v>
      </c>
      <c r="F16" s="6">
        <f>'[5]РГК'!F16+'[5]РФОЛ'!F16</f>
        <v>8</v>
      </c>
      <c r="G16" s="6">
        <f>'[5]РГК'!G16+'[5]РФОЛ'!G16</f>
        <v>0</v>
      </c>
      <c r="H16" s="21">
        <f t="shared" si="6"/>
        <v>859</v>
      </c>
      <c r="I16" s="6">
        <f>'[5]РГК'!I16+'[5]РФОЛ'!I16</f>
        <v>25</v>
      </c>
      <c r="J16" s="6">
        <f>'[5]РГК'!J16+'[5]РФОЛ'!J16</f>
        <v>35</v>
      </c>
      <c r="K16" s="6">
        <f>'[5]РГК'!K16+'[5]РФОЛ'!K16</f>
        <v>0</v>
      </c>
      <c r="L16" s="6">
        <f>'[5]РГК'!L16+'[5]РФОЛ'!L16</f>
        <v>0</v>
      </c>
      <c r="M16" s="6">
        <f>'[5]РГК'!M16+'[5]РФОЛ'!M16</f>
        <v>0</v>
      </c>
      <c r="N16" s="6">
        <f>'[5]РГК'!N16+'[5]РФОЛ'!N16</f>
        <v>10</v>
      </c>
      <c r="O16" s="6">
        <f>'[5]РГК'!O16+'[5]РФОЛ'!O16</f>
        <v>0</v>
      </c>
      <c r="P16" s="6">
        <f>'[5]РГК'!P16+'[5]РФОЛ'!P16</f>
        <v>789</v>
      </c>
      <c r="Q16" s="13">
        <f>R16+S16+T16+U16+V16+W16</f>
        <v>0</v>
      </c>
      <c r="R16" s="6">
        <f>'[5]РГК'!R16+'[5]РФОЛ'!R16</f>
        <v>0</v>
      </c>
      <c r="S16" s="6">
        <f>'[5]РГК'!S16+'[5]РФОЛ'!S16</f>
        <v>0</v>
      </c>
      <c r="T16" s="6">
        <f>'[5]РГК'!T16+'[5]РФОЛ'!T16</f>
        <v>0</v>
      </c>
      <c r="U16" s="6">
        <f>'[5]РГК'!U16+'[5]РФОЛ'!U16</f>
        <v>0</v>
      </c>
      <c r="V16" s="6">
        <f>'[5]РГК'!V16+'[5]РФОЛ'!V16</f>
        <v>0</v>
      </c>
      <c r="W16" s="6">
        <f>'[5]РГК'!W16+'[5]РФОЛ'!W16</f>
        <v>0</v>
      </c>
      <c r="X16" s="13">
        <f t="shared" si="3"/>
        <v>1921</v>
      </c>
    </row>
    <row r="17" spans="1:24" ht="18">
      <c r="A17" s="1" t="s">
        <v>32</v>
      </c>
      <c r="B17" s="13">
        <f t="shared" si="5"/>
        <v>6916</v>
      </c>
      <c r="C17" s="6">
        <f>'[5]РГК'!C17+'[5]РФОЛ'!C17</f>
        <v>2175</v>
      </c>
      <c r="D17" s="6">
        <f>'[5]РГК'!D17+'[5]РФОЛ'!D17</f>
        <v>361</v>
      </c>
      <c r="E17" s="6">
        <f>'[5]РГК'!E17+'[5]РФОЛ'!E17</f>
        <v>4354</v>
      </c>
      <c r="F17" s="6">
        <f>'[5]РГК'!F17+'[5]РФОЛ'!F17</f>
        <v>26</v>
      </c>
      <c r="G17" s="6">
        <f>'[5]РГК'!G17+'[5]РФОЛ'!G17</f>
        <v>0</v>
      </c>
      <c r="H17" s="21">
        <f t="shared" si="6"/>
        <v>1840</v>
      </c>
      <c r="I17" s="6">
        <f>'[5]РГК'!I17+'[5]РФОЛ'!I17</f>
        <v>119</v>
      </c>
      <c r="J17" s="6">
        <f>'[5]РГК'!J17+'[5]РФОЛ'!J17</f>
        <v>247</v>
      </c>
      <c r="K17" s="6">
        <f>'[5]РГК'!K17+'[5]РФОЛ'!K17</f>
        <v>0</v>
      </c>
      <c r="L17" s="6">
        <f>'[5]РГК'!L17+'[5]РФОЛ'!L17</f>
        <v>0</v>
      </c>
      <c r="M17" s="6">
        <f>'[5]РГК'!M17+'[5]РФОЛ'!M17</f>
        <v>0</v>
      </c>
      <c r="N17" s="6">
        <f>'[5]РГК'!N17+'[5]РФОЛ'!N17</f>
        <v>10</v>
      </c>
      <c r="O17" s="6">
        <f>'[5]РГК'!O17+'[5]РФОЛ'!O17</f>
        <v>0</v>
      </c>
      <c r="P17" s="6">
        <f>'[5]РГК'!P17+'[5]РФОЛ'!P17</f>
        <v>1464</v>
      </c>
      <c r="Q17" s="13">
        <f>R17+S17+T17+U17+V17+W17</f>
        <v>0</v>
      </c>
      <c r="R17" s="6">
        <f>'[5]РГК'!R17+'[5]РФОЛ'!R17</f>
        <v>0</v>
      </c>
      <c r="S17" s="6">
        <f>'[5]РГК'!S17+'[5]РФОЛ'!S17</f>
        <v>0</v>
      </c>
      <c r="T17" s="6">
        <f>'[5]РГК'!T17+'[5]РФОЛ'!T17</f>
        <v>0</v>
      </c>
      <c r="U17" s="6">
        <f>'[5]РГК'!U17+'[5]РФОЛ'!U17</f>
        <v>0</v>
      </c>
      <c r="V17" s="6">
        <f>'[5]РГК'!V17+'[5]РФОЛ'!V17</f>
        <v>0</v>
      </c>
      <c r="W17" s="6">
        <f>'[5]РГК'!W17+'[5]РФОЛ'!W17</f>
        <v>0</v>
      </c>
      <c r="X17" s="13">
        <f t="shared" si="3"/>
        <v>8756</v>
      </c>
    </row>
    <row r="18" spans="1:24" ht="18">
      <c r="A18" s="1" t="s">
        <v>33</v>
      </c>
      <c r="B18" s="13">
        <f t="shared" si="5"/>
        <v>9050</v>
      </c>
      <c r="C18" s="6">
        <f>'[5]РГК'!C18+'[5]РФОЛ'!C18</f>
        <v>2673</v>
      </c>
      <c r="D18" s="6">
        <f>'[5]РГК'!D18+'[5]РФОЛ'!D18</f>
        <v>436</v>
      </c>
      <c r="E18" s="6">
        <f>'[5]РГК'!E18+'[5]РФОЛ'!E18</f>
        <v>5912</v>
      </c>
      <c r="F18" s="6">
        <f>'[5]РГК'!F18+'[5]РФОЛ'!F18</f>
        <v>29</v>
      </c>
      <c r="G18" s="6">
        <f>'[5]РГК'!G18+'[5]РФОЛ'!G18</f>
        <v>0</v>
      </c>
      <c r="H18" s="21">
        <f t="shared" si="6"/>
        <v>3046</v>
      </c>
      <c r="I18" s="6">
        <f>'[5]РГК'!I18+'[5]РФОЛ'!I18</f>
        <v>170</v>
      </c>
      <c r="J18" s="6">
        <f>'[5]РГК'!J18+'[5]РФОЛ'!J18</f>
        <v>633</v>
      </c>
      <c r="K18" s="6">
        <f>'[5]РГК'!K18+'[5]РФОЛ'!K18</f>
        <v>0</v>
      </c>
      <c r="L18" s="6">
        <f>'[5]РГК'!L18+'[5]РФОЛ'!L18</f>
        <v>0</v>
      </c>
      <c r="M18" s="6">
        <f>'[5]РГК'!M18+'[5]РФОЛ'!M18</f>
        <v>0</v>
      </c>
      <c r="N18" s="6">
        <f>'[5]РГК'!N18+'[5]РФОЛ'!N18</f>
        <v>0</v>
      </c>
      <c r="O18" s="6">
        <f>'[5]РГК'!O18+'[5]РФОЛ'!O18</f>
        <v>0</v>
      </c>
      <c r="P18" s="6">
        <f>'[5]РГК'!P18+'[5]РФОЛ'!P18</f>
        <v>2243</v>
      </c>
      <c r="Q18" s="13">
        <f>R18+S18+T18+U18+V18+W18</f>
        <v>0</v>
      </c>
      <c r="R18" s="6">
        <f>'[5]РГК'!R18+'[5]РФОЛ'!R18</f>
        <v>0</v>
      </c>
      <c r="S18" s="6">
        <f>'[5]РГК'!S18+'[5]РФОЛ'!S18</f>
        <v>0</v>
      </c>
      <c r="T18" s="6">
        <f>'[5]РГК'!T18+'[5]РФОЛ'!T18</f>
        <v>0</v>
      </c>
      <c r="U18" s="6">
        <f>'[5]РГК'!U18+'[5]РФОЛ'!U18</f>
        <v>0</v>
      </c>
      <c r="V18" s="6">
        <f>'[5]РГК'!V18+'[5]РФОЛ'!V18</f>
        <v>0</v>
      </c>
      <c r="W18" s="6">
        <f>'[5]РГК'!W18+'[5]РФОЛ'!W18</f>
        <v>0</v>
      </c>
      <c r="X18" s="13">
        <f t="shared" si="3"/>
        <v>12096</v>
      </c>
    </row>
    <row r="19" spans="1:24" ht="25.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/>
  <pageMargins left="0" right="0" top="1.9291338582677167" bottom="0.7480314960629921" header="0.31496062992125984" footer="0.31496062992125984"/>
  <pageSetup horizontalDpi="600" verticalDpi="600" orientation="landscape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workbookViewId="0" topLeftCell="A19">
      <selection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6181</v>
      </c>
      <c r="C6" s="15">
        <f aca="true" t="shared" si="0" ref="C6:X6">C14+C7</f>
        <v>177</v>
      </c>
      <c r="D6" s="15">
        <f t="shared" si="0"/>
        <v>251</v>
      </c>
      <c r="E6" s="15">
        <f t="shared" si="0"/>
        <v>5708</v>
      </c>
      <c r="F6" s="15">
        <f t="shared" si="0"/>
        <v>45</v>
      </c>
      <c r="G6" s="15">
        <f t="shared" si="0"/>
        <v>0</v>
      </c>
      <c r="H6" s="15">
        <f t="shared" si="0"/>
        <v>89041</v>
      </c>
      <c r="I6" s="15">
        <f t="shared" si="0"/>
        <v>18356</v>
      </c>
      <c r="J6" s="15">
        <f t="shared" si="0"/>
        <v>27648</v>
      </c>
      <c r="K6" s="15">
        <f t="shared" si="0"/>
        <v>1617</v>
      </c>
      <c r="L6" s="15">
        <f t="shared" si="0"/>
        <v>1222</v>
      </c>
      <c r="M6" s="15">
        <f t="shared" si="0"/>
        <v>27936</v>
      </c>
      <c r="N6" s="15">
        <f t="shared" si="0"/>
        <v>12152</v>
      </c>
      <c r="O6" s="15">
        <f t="shared" si="0"/>
        <v>40</v>
      </c>
      <c r="P6" s="15">
        <f t="shared" si="0"/>
        <v>70</v>
      </c>
      <c r="Q6" s="15">
        <f t="shared" si="0"/>
        <v>31778</v>
      </c>
      <c r="R6" s="15">
        <f t="shared" si="0"/>
        <v>3986</v>
      </c>
      <c r="S6" s="15">
        <f t="shared" si="0"/>
        <v>9072</v>
      </c>
      <c r="T6" s="15">
        <f t="shared" si="0"/>
        <v>17739</v>
      </c>
      <c r="U6" s="15">
        <f t="shared" si="0"/>
        <v>330</v>
      </c>
      <c r="V6" s="15">
        <f t="shared" si="0"/>
        <v>10</v>
      </c>
      <c r="W6" s="15">
        <f t="shared" si="0"/>
        <v>641</v>
      </c>
      <c r="X6" s="15">
        <f t="shared" si="0"/>
        <v>127000</v>
      </c>
    </row>
    <row r="7" spans="1:24" ht="18">
      <c r="A7" s="19" t="s">
        <v>34</v>
      </c>
      <c r="B7" s="16">
        <f aca="true" t="shared" si="1" ref="B7:P7">B8+B9</f>
        <v>4780</v>
      </c>
      <c r="C7" s="17">
        <f t="shared" si="1"/>
        <v>147</v>
      </c>
      <c r="D7" s="17">
        <f t="shared" si="1"/>
        <v>233</v>
      </c>
      <c r="E7" s="17">
        <f t="shared" si="1"/>
        <v>4355</v>
      </c>
      <c r="F7" s="17">
        <f t="shared" si="1"/>
        <v>45</v>
      </c>
      <c r="G7" s="17">
        <f t="shared" si="1"/>
        <v>0</v>
      </c>
      <c r="H7" s="17">
        <f t="shared" si="1"/>
        <v>75023</v>
      </c>
      <c r="I7" s="17">
        <f t="shared" si="1"/>
        <v>13053</v>
      </c>
      <c r="J7" s="17">
        <f t="shared" si="1"/>
        <v>21182</v>
      </c>
      <c r="K7" s="17">
        <f t="shared" si="1"/>
        <v>1442</v>
      </c>
      <c r="L7" s="17">
        <f t="shared" si="1"/>
        <v>1222</v>
      </c>
      <c r="M7" s="17">
        <f t="shared" si="1"/>
        <v>27936</v>
      </c>
      <c r="N7" s="17">
        <f t="shared" si="1"/>
        <v>10078</v>
      </c>
      <c r="O7" s="17">
        <f t="shared" si="1"/>
        <v>40</v>
      </c>
      <c r="P7" s="17">
        <f t="shared" si="1"/>
        <v>70</v>
      </c>
      <c r="Q7" s="17">
        <f>Q8+Q9</f>
        <v>29544</v>
      </c>
      <c r="R7" s="17">
        <f aca="true" t="shared" si="2" ref="R7:W7">R8+R9</f>
        <v>3872</v>
      </c>
      <c r="S7" s="17">
        <f t="shared" si="2"/>
        <v>6952</v>
      </c>
      <c r="T7" s="17">
        <f t="shared" si="2"/>
        <v>17739</v>
      </c>
      <c r="U7" s="17">
        <f t="shared" si="2"/>
        <v>330</v>
      </c>
      <c r="V7" s="17">
        <f t="shared" si="2"/>
        <v>10</v>
      </c>
      <c r="W7" s="17">
        <f t="shared" si="2"/>
        <v>641</v>
      </c>
      <c r="X7" s="17">
        <f aca="true" t="shared" si="3" ref="X7:X18">Q7+H7+B7</f>
        <v>109347</v>
      </c>
    </row>
    <row r="8" spans="1:24" ht="18">
      <c r="A8" s="11" t="s">
        <v>35</v>
      </c>
      <c r="B8" s="13">
        <f>C8+D8+E8+F8+G8</f>
        <v>4780</v>
      </c>
      <c r="C8" s="6">
        <f>'[6]РГК'!C8+'[6]РФОЛ'!C8</f>
        <v>147</v>
      </c>
      <c r="D8" s="6">
        <f>'[6]РГК'!D8+'[6]РФОЛ'!D8</f>
        <v>233</v>
      </c>
      <c r="E8" s="6">
        <f>'[6]РГК'!E8+'[6]РФОЛ'!E8</f>
        <v>4355</v>
      </c>
      <c r="F8" s="6">
        <f>'[6]РГК'!F8+'[6]РФОЛ'!F8</f>
        <v>45</v>
      </c>
      <c r="G8" s="6">
        <f>'[6]РГК'!G8+'[6]РФОЛ'!G8</f>
        <v>0</v>
      </c>
      <c r="H8" s="13">
        <f>I8+J8+K8+L8+M8+N8+O8+P8</f>
        <v>72260</v>
      </c>
      <c r="I8" s="6">
        <f>'[6]РГК'!I8+'[6]РФОЛ'!I8</f>
        <v>12660</v>
      </c>
      <c r="J8" s="6">
        <f>'[6]РГК'!J8+'[6]РФОЛ'!J8</f>
        <v>20220</v>
      </c>
      <c r="K8" s="6">
        <f>'[6]РГК'!K8+'[6]РФОЛ'!K8</f>
        <v>1366</v>
      </c>
      <c r="L8" s="6">
        <f>'[6]РГК'!L8+'[6]РФОЛ'!L8</f>
        <v>1170</v>
      </c>
      <c r="M8" s="6">
        <f>'[6]РГК'!M8+'[6]РФОЛ'!M8</f>
        <v>26896</v>
      </c>
      <c r="N8" s="6">
        <f>'[6]РГК'!N8+'[6]РФОЛ'!N8</f>
        <v>9838</v>
      </c>
      <c r="O8" s="6">
        <f>'[6]РГК'!O8+'[6]РФОЛ'!O8</f>
        <v>40</v>
      </c>
      <c r="P8" s="6">
        <f>'[6]РГК'!P8+'[6]РФОЛ'!P8</f>
        <v>70</v>
      </c>
      <c r="Q8" s="13">
        <f>R8+S8+T8+U8+V8+W8</f>
        <v>29544</v>
      </c>
      <c r="R8" s="6">
        <f>'[6]РГК'!R8+'[6]РФОЛ'!R8</f>
        <v>3872</v>
      </c>
      <c r="S8" s="6">
        <f>'[6]РГК'!S8+'[6]РФОЛ'!S8</f>
        <v>6952</v>
      </c>
      <c r="T8" s="6">
        <f>'[6]РГК'!T8+'[6]РФОЛ'!T8</f>
        <v>17739</v>
      </c>
      <c r="U8" s="6">
        <f>'[6]РГК'!U8+'[6]РФОЛ'!U8</f>
        <v>330</v>
      </c>
      <c r="V8" s="6">
        <f>'[6]РГК'!V8+'[6]РФОЛ'!V8</f>
        <v>10</v>
      </c>
      <c r="W8" s="6">
        <f>'[6]РГК'!W8+'[6]РФОЛ'!W8</f>
        <v>641</v>
      </c>
      <c r="X8" s="13">
        <f t="shared" si="3"/>
        <v>106584</v>
      </c>
    </row>
    <row r="9" spans="1:24" ht="18">
      <c r="A9" s="12" t="s">
        <v>36</v>
      </c>
      <c r="B9" s="13">
        <f>C9+D9+E9+F9+G9</f>
        <v>0</v>
      </c>
      <c r="C9" s="6">
        <f>'[6]РГК'!C9+'[6]РФОЛ'!C9</f>
        <v>0</v>
      </c>
      <c r="D9" s="6">
        <f>'[6]РГК'!D9+'[6]РФОЛ'!D9</f>
        <v>0</v>
      </c>
      <c r="E9" s="6">
        <f>'[6]РГК'!E9+'[6]РФОЛ'!E9</f>
        <v>0</v>
      </c>
      <c r="F9" s="6">
        <f>'[6]РГК'!F9+'[6]РФОЛ'!F9</f>
        <v>0</v>
      </c>
      <c r="G9" s="6">
        <f>'[6]РГК'!G9+'[6]РФОЛ'!G9</f>
        <v>0</v>
      </c>
      <c r="H9" s="13">
        <f>I9+J9+K9+L9+M9+N9+O9+P9</f>
        <v>2763</v>
      </c>
      <c r="I9" s="6">
        <f>'[6]РГК'!I9+'[6]РФОЛ'!I9</f>
        <v>393</v>
      </c>
      <c r="J9" s="6">
        <f>'[6]РГК'!J9+'[6]РФОЛ'!J9</f>
        <v>962</v>
      </c>
      <c r="K9" s="6">
        <f>'[6]РГК'!K9+'[6]РФОЛ'!K9</f>
        <v>76</v>
      </c>
      <c r="L9" s="6">
        <f>'[6]РГК'!L9+'[6]РФОЛ'!L9</f>
        <v>52</v>
      </c>
      <c r="M9" s="6">
        <f>'[6]РГК'!M9+'[6]РФОЛ'!M9</f>
        <v>1040</v>
      </c>
      <c r="N9" s="6">
        <f>'[6]РГК'!N9+'[6]РФОЛ'!N9</f>
        <v>240</v>
      </c>
      <c r="O9" s="6">
        <f>'[6]РГК'!O9+'[6]РФОЛ'!O9</f>
        <v>0</v>
      </c>
      <c r="P9" s="6">
        <f>'[6]РГК'!P9+'[6]РФОЛ'!P9</f>
        <v>0</v>
      </c>
      <c r="Q9" s="13">
        <f>R9+S9+T9+U9+V9+W9</f>
        <v>0</v>
      </c>
      <c r="R9" s="6">
        <f>'[6]РГК'!R9+'[6]РФОЛ'!R9</f>
        <v>0</v>
      </c>
      <c r="S9" s="6">
        <f>'[6]РГК'!S9+'[6]РФОЛ'!S9</f>
        <v>0</v>
      </c>
      <c r="T9" s="6">
        <f>'[6]РГК'!T9+'[6]РФОЛ'!T9</f>
        <v>0</v>
      </c>
      <c r="U9" s="6">
        <f>'[6]РГК'!U9+'[6]РФОЛ'!U9</f>
        <v>0</v>
      </c>
      <c r="V9" s="6">
        <f>'[6]РГК'!V9+'[6]РФОЛ'!V9</f>
        <v>0</v>
      </c>
      <c r="W9" s="6">
        <f>'[6]РГК'!W9+'[6]РФОЛ'!W9</f>
        <v>0</v>
      </c>
      <c r="X9" s="13">
        <f t="shared" si="3"/>
        <v>2763</v>
      </c>
    </row>
    <row r="10" spans="1:24" ht="30.75">
      <c r="A10" s="20" t="s">
        <v>28</v>
      </c>
      <c r="B10" s="14">
        <f>B11+B12+B13</f>
        <v>1401</v>
      </c>
      <c r="C10" s="14">
        <f aca="true" t="shared" si="4" ref="C10:X10">C11+C12+C13</f>
        <v>30</v>
      </c>
      <c r="D10" s="14">
        <f t="shared" si="4"/>
        <v>18</v>
      </c>
      <c r="E10" s="14">
        <f t="shared" si="4"/>
        <v>1353</v>
      </c>
      <c r="F10" s="14">
        <f t="shared" si="4"/>
        <v>0</v>
      </c>
      <c r="G10" s="14">
        <f t="shared" si="4"/>
        <v>0</v>
      </c>
      <c r="H10" s="14">
        <f t="shared" si="4"/>
        <v>14018</v>
      </c>
      <c r="I10" s="14">
        <f t="shared" si="4"/>
        <v>5303</v>
      </c>
      <c r="J10" s="14">
        <f t="shared" si="4"/>
        <v>6466</v>
      </c>
      <c r="K10" s="14">
        <f t="shared" si="4"/>
        <v>175</v>
      </c>
      <c r="L10" s="14">
        <f t="shared" si="4"/>
        <v>0</v>
      </c>
      <c r="M10" s="14">
        <f t="shared" si="4"/>
        <v>0</v>
      </c>
      <c r="N10" s="14">
        <f t="shared" si="4"/>
        <v>2074</v>
      </c>
      <c r="O10" s="14">
        <f t="shared" si="4"/>
        <v>0</v>
      </c>
      <c r="P10" s="14">
        <f t="shared" si="4"/>
        <v>0</v>
      </c>
      <c r="Q10" s="14">
        <f t="shared" si="4"/>
        <v>2234</v>
      </c>
      <c r="R10" s="14">
        <f t="shared" si="4"/>
        <v>114</v>
      </c>
      <c r="S10" s="14">
        <f t="shared" si="4"/>
        <v>2120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17653</v>
      </c>
    </row>
    <row r="11" spans="1:24" ht="18">
      <c r="A11" s="9" t="s">
        <v>0</v>
      </c>
      <c r="B11" s="13">
        <f aca="true" t="shared" si="5" ref="B11:B18">SUM(C11:G11)</f>
        <v>899</v>
      </c>
      <c r="C11" s="6">
        <f>'[6]РГК'!C11+'[6]РФОЛ'!C11</f>
        <v>11</v>
      </c>
      <c r="D11" s="6">
        <f>'[6]РГК'!D11+'[6]РФОЛ'!D11</f>
        <v>0</v>
      </c>
      <c r="E11" s="6">
        <f>'[6]РГК'!E11+'[6]РФОЛ'!E11</f>
        <v>888</v>
      </c>
      <c r="F11" s="6">
        <f>'[6]РГК'!F11+'[6]РФОЛ'!F11</f>
        <v>0</v>
      </c>
      <c r="G11" s="6">
        <f>'[6]РГК'!G11+'[6]РФОЛ'!G11</f>
        <v>0</v>
      </c>
      <c r="H11" s="21">
        <f aca="true" t="shared" si="6" ref="H11:H18">SUM(I11:P11)</f>
        <v>9525</v>
      </c>
      <c r="I11" s="6">
        <f>'[6]РГК'!I11+'[6]РФОЛ'!I11</f>
        <v>3580</v>
      </c>
      <c r="J11" s="6">
        <f>'[6]РГК'!J11+'[6]РФОЛ'!J11</f>
        <v>4977</v>
      </c>
      <c r="K11" s="6">
        <f>'[6]РГК'!K11+'[6]РФОЛ'!K11</f>
        <v>49</v>
      </c>
      <c r="L11" s="6">
        <f>'[6]РГК'!L11+'[6]РФОЛ'!L11</f>
        <v>0</v>
      </c>
      <c r="M11" s="6">
        <f>'[6]РГК'!M11+'[6]РФОЛ'!M11</f>
        <v>0</v>
      </c>
      <c r="N11" s="6">
        <f>'[6]РГК'!N11+'[6]РФОЛ'!N11</f>
        <v>919</v>
      </c>
      <c r="O11" s="6">
        <f>'[6]РГК'!O11+'[6]РФОЛ'!O11</f>
        <v>0</v>
      </c>
      <c r="P11" s="6">
        <f>'[6]РГК'!P11+'[6]РФОЛ'!P11</f>
        <v>0</v>
      </c>
      <c r="Q11" s="13">
        <f>R11+S11+T11+U11+V11+W11</f>
        <v>1204</v>
      </c>
      <c r="R11" s="6">
        <f>'[6]РГК'!R11+'[6]РФОЛ'!R11</f>
        <v>78</v>
      </c>
      <c r="S11" s="6">
        <f>'[6]РГК'!S11+'[6]РФОЛ'!S11</f>
        <v>1126</v>
      </c>
      <c r="T11" s="6">
        <f>'[6]РГК'!T11+'[6]РФОЛ'!T11</f>
        <v>0</v>
      </c>
      <c r="U11" s="6">
        <f>'[6]РГК'!U11+'[6]РФОЛ'!U11</f>
        <v>0</v>
      </c>
      <c r="V11" s="6">
        <f>'[6]РГК'!V11+'[6]РФОЛ'!V11</f>
        <v>0</v>
      </c>
      <c r="W11" s="6">
        <f>'[6]РГК'!W11+'[6]РФОЛ'!W11</f>
        <v>0</v>
      </c>
      <c r="X11" s="13">
        <f t="shared" si="3"/>
        <v>11628</v>
      </c>
    </row>
    <row r="12" spans="1:24" ht="18">
      <c r="A12" s="10" t="s">
        <v>1</v>
      </c>
      <c r="B12" s="13">
        <f t="shared" si="5"/>
        <v>471</v>
      </c>
      <c r="C12" s="6">
        <f>'[6]РГК'!C12+'[6]РФОЛ'!C12</f>
        <v>19</v>
      </c>
      <c r="D12" s="6">
        <f>'[6]РГК'!D12+'[6]РФОЛ'!D12</f>
        <v>12</v>
      </c>
      <c r="E12" s="6">
        <f>'[6]РГК'!E12+'[6]РФОЛ'!E12</f>
        <v>440</v>
      </c>
      <c r="F12" s="6">
        <f>'[6]РГК'!F12+'[6]РФОЛ'!F12</f>
        <v>0</v>
      </c>
      <c r="G12" s="6">
        <f>'[6]РГК'!G12+'[6]РФОЛ'!G12</f>
        <v>0</v>
      </c>
      <c r="H12" s="13">
        <f t="shared" si="6"/>
        <v>3678</v>
      </c>
      <c r="I12" s="6">
        <f>'[6]РГК'!I12+'[6]РФОЛ'!I12</f>
        <v>1535</v>
      </c>
      <c r="J12" s="6">
        <f>'[6]РГК'!J12+'[6]РФОЛ'!J12</f>
        <v>1091</v>
      </c>
      <c r="K12" s="6">
        <f>'[6]РГК'!K12+'[6]РФОЛ'!K12</f>
        <v>97</v>
      </c>
      <c r="L12" s="6">
        <f>'[6]РГК'!L12+'[6]РФОЛ'!L12</f>
        <v>0</v>
      </c>
      <c r="M12" s="6">
        <f>'[6]РГК'!M12+'[6]РФОЛ'!M12</f>
        <v>0</v>
      </c>
      <c r="N12" s="6">
        <f>'[6]РГК'!N12+'[6]РФОЛ'!N12</f>
        <v>955</v>
      </c>
      <c r="O12" s="6">
        <f>'[6]РГК'!O12+'[6]РФОЛ'!O12</f>
        <v>0</v>
      </c>
      <c r="P12" s="6">
        <f>'[6]РГК'!P12+'[6]РФОЛ'!P12</f>
        <v>0</v>
      </c>
      <c r="Q12" s="13">
        <f>R12+S12+T12+U12+V12+W12</f>
        <v>760</v>
      </c>
      <c r="R12" s="6">
        <f>'[6]РГК'!R12+'[6]РФОЛ'!R12</f>
        <v>36</v>
      </c>
      <c r="S12" s="6">
        <f>'[6]РГК'!S12+'[6]РФОЛ'!S12</f>
        <v>724</v>
      </c>
      <c r="T12" s="6">
        <f>'[6]РГК'!T12+'[6]РФОЛ'!T12</f>
        <v>0</v>
      </c>
      <c r="U12" s="6">
        <f>'[6]РГК'!U12+'[6]РФОЛ'!U12</f>
        <v>0</v>
      </c>
      <c r="V12" s="6">
        <f>'[6]РГК'!V12+'[6]РФОЛ'!V12</f>
        <v>0</v>
      </c>
      <c r="W12" s="6">
        <f>'[6]РГК'!W12+'[6]РФОЛ'!W12</f>
        <v>0</v>
      </c>
      <c r="X12" s="13">
        <f t="shared" si="3"/>
        <v>4909</v>
      </c>
    </row>
    <row r="13" spans="1:24" ht="18">
      <c r="A13" s="10" t="s">
        <v>2</v>
      </c>
      <c r="B13" s="13">
        <f t="shared" si="5"/>
        <v>31</v>
      </c>
      <c r="C13" s="6">
        <f>'[6]РГК'!C13+'[6]РФОЛ'!C13</f>
        <v>0</v>
      </c>
      <c r="D13" s="6">
        <f>'[6]РГК'!D13+'[6]РФОЛ'!D13</f>
        <v>6</v>
      </c>
      <c r="E13" s="6">
        <f>'[6]РГК'!E13+'[6]РФОЛ'!E13</f>
        <v>25</v>
      </c>
      <c r="F13" s="6">
        <f>'[6]РГК'!F13+'[6]РФОЛ'!F13</f>
        <v>0</v>
      </c>
      <c r="G13" s="6">
        <f>'[6]РГК'!G13+'[6]РФОЛ'!G13</f>
        <v>0</v>
      </c>
      <c r="H13" s="13">
        <f t="shared" si="6"/>
        <v>815</v>
      </c>
      <c r="I13" s="6">
        <f>'[6]РГК'!I13+'[6]РФОЛ'!I13</f>
        <v>188</v>
      </c>
      <c r="J13" s="6">
        <f>'[6]РГК'!J13+'[6]РФОЛ'!J13</f>
        <v>398</v>
      </c>
      <c r="K13" s="6">
        <f>'[6]РГК'!K13+'[6]РФОЛ'!K13</f>
        <v>29</v>
      </c>
      <c r="L13" s="6">
        <f>'[6]РГК'!L13+'[6]РФОЛ'!L13</f>
        <v>0</v>
      </c>
      <c r="M13" s="6">
        <f>'[6]РГК'!M13+'[6]РФОЛ'!M13</f>
        <v>0</v>
      </c>
      <c r="N13" s="6">
        <f>'[6]РГК'!N13+'[6]РФОЛ'!N13</f>
        <v>200</v>
      </c>
      <c r="O13" s="6">
        <f>'[6]РГК'!O13+'[6]РФОЛ'!O13</f>
        <v>0</v>
      </c>
      <c r="P13" s="6">
        <f>'[6]РГК'!P13+'[6]РФОЛ'!P13</f>
        <v>0</v>
      </c>
      <c r="Q13" s="13">
        <f>R13+S13+T13+U13+V13+W13</f>
        <v>270</v>
      </c>
      <c r="R13" s="6">
        <f>'[6]РГК'!R13+'[6]РФОЛ'!R13</f>
        <v>0</v>
      </c>
      <c r="S13" s="6">
        <f>'[6]РГК'!S13+'[6]РФОЛ'!S13</f>
        <v>270</v>
      </c>
      <c r="T13" s="6">
        <f>'[6]РГК'!T13+'[6]РФОЛ'!T13</f>
        <v>0</v>
      </c>
      <c r="U13" s="6">
        <f>'[6]РГК'!U13+'[6]РФОЛ'!U13</f>
        <v>0</v>
      </c>
      <c r="V13" s="6">
        <f>'[6]РГК'!V13+'[6]РФОЛ'!V13</f>
        <v>0</v>
      </c>
      <c r="W13" s="6">
        <f>'[6]РГК'!W13+'[6]РФОЛ'!W13</f>
        <v>0</v>
      </c>
      <c r="X13" s="13">
        <f t="shared" si="3"/>
        <v>1116</v>
      </c>
    </row>
    <row r="14" spans="1:24" ht="30.75">
      <c r="A14" s="20" t="s">
        <v>29</v>
      </c>
      <c r="B14" s="14">
        <f>B15+B16+B17+B18</f>
        <v>1401</v>
      </c>
      <c r="C14" s="14">
        <f aca="true" t="shared" si="7" ref="C14:X14">C15+C16+C17+C18</f>
        <v>30</v>
      </c>
      <c r="D14" s="14">
        <f t="shared" si="7"/>
        <v>18</v>
      </c>
      <c r="E14" s="14">
        <f t="shared" si="7"/>
        <v>1353</v>
      </c>
      <c r="F14" s="14">
        <f t="shared" si="7"/>
        <v>0</v>
      </c>
      <c r="G14" s="14">
        <f t="shared" si="7"/>
        <v>0</v>
      </c>
      <c r="H14" s="14">
        <f t="shared" si="7"/>
        <v>14018</v>
      </c>
      <c r="I14" s="14">
        <f t="shared" si="7"/>
        <v>5303</v>
      </c>
      <c r="J14" s="14">
        <f t="shared" si="7"/>
        <v>6466</v>
      </c>
      <c r="K14" s="14">
        <f t="shared" si="7"/>
        <v>175</v>
      </c>
      <c r="L14" s="14">
        <f t="shared" si="7"/>
        <v>0</v>
      </c>
      <c r="M14" s="14">
        <f t="shared" si="7"/>
        <v>0</v>
      </c>
      <c r="N14" s="14">
        <f t="shared" si="7"/>
        <v>2074</v>
      </c>
      <c r="O14" s="14">
        <f t="shared" si="7"/>
        <v>0</v>
      </c>
      <c r="P14" s="14">
        <f t="shared" si="7"/>
        <v>0</v>
      </c>
      <c r="Q14" s="14">
        <f t="shared" si="7"/>
        <v>2234</v>
      </c>
      <c r="R14" s="14">
        <f t="shared" si="7"/>
        <v>114</v>
      </c>
      <c r="S14" s="14">
        <f t="shared" si="7"/>
        <v>2120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17653</v>
      </c>
    </row>
    <row r="15" spans="1:24" ht="18">
      <c r="A15" s="1" t="s">
        <v>30</v>
      </c>
      <c r="B15" s="13">
        <f t="shared" si="5"/>
        <v>165</v>
      </c>
      <c r="C15" s="6">
        <f>'[6]РГК'!C15+'[6]РФОЛ'!C15</f>
        <v>0</v>
      </c>
      <c r="D15" s="6">
        <f>'[6]РГК'!D15+'[6]РФОЛ'!D15</f>
        <v>0</v>
      </c>
      <c r="E15" s="6">
        <f>'[6]РГК'!E15+'[6]РФОЛ'!E15</f>
        <v>165</v>
      </c>
      <c r="F15" s="6">
        <f>'[6]РГК'!F15+'[6]РФОЛ'!F15</f>
        <v>0</v>
      </c>
      <c r="G15" s="6">
        <f>'[6]РГК'!G15+'[6]РФОЛ'!G15</f>
        <v>0</v>
      </c>
      <c r="H15" s="21">
        <f t="shared" si="6"/>
        <v>1529</v>
      </c>
      <c r="I15" s="6">
        <f>'[6]РГК'!I15+'[6]РФОЛ'!I15</f>
        <v>197</v>
      </c>
      <c r="J15" s="6">
        <f>'[6]РГК'!J15+'[6]РФОЛ'!J15</f>
        <v>317</v>
      </c>
      <c r="K15" s="6">
        <f>'[6]РГК'!K15+'[6]РФОЛ'!K15</f>
        <v>0</v>
      </c>
      <c r="L15" s="6">
        <f>'[6]РГК'!L15+'[6]РФОЛ'!L15</f>
        <v>0</v>
      </c>
      <c r="M15" s="6">
        <f>'[6]РГК'!M15+'[6]РФОЛ'!M15</f>
        <v>0</v>
      </c>
      <c r="N15" s="6">
        <f>'[6]РГК'!N15+'[6]РФОЛ'!N15</f>
        <v>1015</v>
      </c>
      <c r="O15" s="6">
        <f>'[6]РГК'!O15+'[6]РФОЛ'!O15</f>
        <v>0</v>
      </c>
      <c r="P15" s="6">
        <f>'[6]РГК'!P15+'[6]РФОЛ'!P15</f>
        <v>0</v>
      </c>
      <c r="Q15" s="13">
        <f>R15+S15+T15+U15+V15+W15</f>
        <v>1029</v>
      </c>
      <c r="R15" s="6">
        <f>'[6]РГК'!R15+'[6]РФОЛ'!R15</f>
        <v>0</v>
      </c>
      <c r="S15" s="6">
        <f>'[6]РГК'!S15+'[6]РФОЛ'!S15</f>
        <v>1029</v>
      </c>
      <c r="T15" s="6">
        <f>'[6]РГК'!T15+'[6]РФОЛ'!T15</f>
        <v>0</v>
      </c>
      <c r="U15" s="6">
        <f>'[6]РГК'!U15+'[6]РФОЛ'!U15</f>
        <v>0</v>
      </c>
      <c r="V15" s="6">
        <f>'[6]РГК'!V15+'[6]РФОЛ'!V15</f>
        <v>0</v>
      </c>
      <c r="W15" s="6">
        <f>'[6]РГК'!W15+'[6]РФОЛ'!W15</f>
        <v>0</v>
      </c>
      <c r="X15" s="13">
        <f t="shared" si="3"/>
        <v>2723</v>
      </c>
    </row>
    <row r="16" spans="1:24" ht="18">
      <c r="A16" s="1" t="s">
        <v>31</v>
      </c>
      <c r="B16" s="13">
        <f t="shared" si="5"/>
        <v>762</v>
      </c>
      <c r="C16" s="6">
        <f>'[6]РГК'!C16+'[6]РФОЛ'!C16</f>
        <v>1</v>
      </c>
      <c r="D16" s="6">
        <f>'[6]РГК'!D16+'[6]РФОЛ'!D16</f>
        <v>0</v>
      </c>
      <c r="E16" s="6">
        <f>'[6]РГК'!E16+'[6]РФОЛ'!E16</f>
        <v>761</v>
      </c>
      <c r="F16" s="6">
        <f>'[6]РГК'!F16+'[6]РФОЛ'!F16</f>
        <v>0</v>
      </c>
      <c r="G16" s="6">
        <f>'[6]РГК'!G16+'[6]РФОЛ'!G16</f>
        <v>0</v>
      </c>
      <c r="H16" s="21">
        <f t="shared" si="6"/>
        <v>2309</v>
      </c>
      <c r="I16" s="6">
        <f>'[6]РГК'!I16+'[6]РФОЛ'!I16</f>
        <v>399</v>
      </c>
      <c r="J16" s="6">
        <f>'[6]РГК'!J16+'[6]РФОЛ'!J16</f>
        <v>1025</v>
      </c>
      <c r="K16" s="6">
        <f>'[6]РГК'!K16+'[6]РФОЛ'!K16</f>
        <v>11</v>
      </c>
      <c r="L16" s="6">
        <f>'[6]РГК'!L16+'[6]РФОЛ'!L16</f>
        <v>0</v>
      </c>
      <c r="M16" s="6">
        <f>'[6]РГК'!M16+'[6]РФОЛ'!M16</f>
        <v>0</v>
      </c>
      <c r="N16" s="6">
        <f>'[6]РГК'!N16+'[6]РФОЛ'!N16</f>
        <v>874</v>
      </c>
      <c r="O16" s="6">
        <f>'[6]РГК'!O16+'[6]РФОЛ'!O16</f>
        <v>0</v>
      </c>
      <c r="P16" s="6">
        <f>'[6]РГК'!P16+'[6]РФОЛ'!P16</f>
        <v>0</v>
      </c>
      <c r="Q16" s="13">
        <f>R16+S16+T16+U16+V16+W16</f>
        <v>750</v>
      </c>
      <c r="R16" s="6">
        <f>'[6]РГК'!R16+'[6]РФОЛ'!R16</f>
        <v>54</v>
      </c>
      <c r="S16" s="6">
        <f>'[6]РГК'!S16+'[6]РФОЛ'!S16</f>
        <v>696</v>
      </c>
      <c r="T16" s="6">
        <f>'[6]РГК'!T16+'[6]РФОЛ'!T16</f>
        <v>0</v>
      </c>
      <c r="U16" s="6">
        <f>'[6]РГК'!U16+'[6]РФОЛ'!U16</f>
        <v>0</v>
      </c>
      <c r="V16" s="6">
        <f>'[6]РГК'!V16+'[6]РФОЛ'!V16</f>
        <v>0</v>
      </c>
      <c r="W16" s="6">
        <f>'[6]РГК'!W16+'[6]РФОЛ'!W16</f>
        <v>0</v>
      </c>
      <c r="X16" s="13">
        <f t="shared" si="3"/>
        <v>3821</v>
      </c>
    </row>
    <row r="17" spans="1:24" ht="18">
      <c r="A17" s="1" t="s">
        <v>32</v>
      </c>
      <c r="B17" s="13">
        <f t="shared" si="5"/>
        <v>327</v>
      </c>
      <c r="C17" s="6">
        <f>'[6]РГК'!C17+'[6]РФОЛ'!C17</f>
        <v>19</v>
      </c>
      <c r="D17" s="6">
        <f>'[6]РГК'!D17+'[6]РФОЛ'!D17</f>
        <v>15</v>
      </c>
      <c r="E17" s="6">
        <f>'[6]РГК'!E17+'[6]РФОЛ'!E17</f>
        <v>293</v>
      </c>
      <c r="F17" s="6">
        <f>'[6]РГК'!F17+'[6]РФОЛ'!F17</f>
        <v>0</v>
      </c>
      <c r="G17" s="6">
        <f>'[6]РГК'!G17+'[6]РФОЛ'!G17</f>
        <v>0</v>
      </c>
      <c r="H17" s="21">
        <f t="shared" si="6"/>
        <v>3944</v>
      </c>
      <c r="I17" s="6">
        <f>'[6]РГК'!I17+'[6]РФОЛ'!I17</f>
        <v>1606</v>
      </c>
      <c r="J17" s="6">
        <f>'[6]РГК'!J17+'[6]РФОЛ'!J17</f>
        <v>2105</v>
      </c>
      <c r="K17" s="6">
        <f>'[6]РГК'!K17+'[6]РФОЛ'!K17</f>
        <v>48</v>
      </c>
      <c r="L17" s="6">
        <f>'[6]РГК'!L17+'[6]РФОЛ'!L17</f>
        <v>0</v>
      </c>
      <c r="M17" s="6">
        <f>'[6]РГК'!M17+'[6]РФОЛ'!M17</f>
        <v>0</v>
      </c>
      <c r="N17" s="6">
        <f>'[6]РГК'!N17+'[6]РФОЛ'!N17</f>
        <v>185</v>
      </c>
      <c r="O17" s="6">
        <f>'[6]РГК'!O17+'[6]РФОЛ'!O17</f>
        <v>0</v>
      </c>
      <c r="P17" s="6">
        <f>'[6]РГК'!P17+'[6]РФОЛ'!P17</f>
        <v>0</v>
      </c>
      <c r="Q17" s="13">
        <f>R17+S17+T17+U17+V17+W17</f>
        <v>448</v>
      </c>
      <c r="R17" s="6">
        <f>'[6]РГК'!R17+'[6]РФОЛ'!R17</f>
        <v>53</v>
      </c>
      <c r="S17" s="6">
        <f>'[6]РГК'!S17+'[6]РФОЛ'!S17</f>
        <v>395</v>
      </c>
      <c r="T17" s="6">
        <f>'[6]РГК'!T17+'[6]РФОЛ'!T17</f>
        <v>0</v>
      </c>
      <c r="U17" s="6">
        <f>'[6]РГК'!U17+'[6]РФОЛ'!U17</f>
        <v>0</v>
      </c>
      <c r="V17" s="6">
        <f>'[6]РГК'!V17+'[6]РФОЛ'!V17</f>
        <v>0</v>
      </c>
      <c r="W17" s="6">
        <f>'[6]РГК'!W17+'[6]РФОЛ'!W17</f>
        <v>0</v>
      </c>
      <c r="X17" s="13">
        <f t="shared" si="3"/>
        <v>4719</v>
      </c>
    </row>
    <row r="18" spans="1:24" ht="18">
      <c r="A18" s="1" t="s">
        <v>33</v>
      </c>
      <c r="B18" s="13">
        <f t="shared" si="5"/>
        <v>147</v>
      </c>
      <c r="C18" s="6">
        <f>'[6]РГК'!C18+'[6]РФОЛ'!C18</f>
        <v>10</v>
      </c>
      <c r="D18" s="6">
        <f>'[6]РГК'!D18+'[6]РФОЛ'!D18</f>
        <v>3</v>
      </c>
      <c r="E18" s="6">
        <f>'[6]РГК'!E18+'[6]РФОЛ'!E18</f>
        <v>134</v>
      </c>
      <c r="F18" s="6">
        <f>'[6]РГК'!F18+'[6]РФОЛ'!F18</f>
        <v>0</v>
      </c>
      <c r="G18" s="6">
        <f>'[6]РГК'!G18+'[6]РФОЛ'!G18</f>
        <v>0</v>
      </c>
      <c r="H18" s="21">
        <f t="shared" si="6"/>
        <v>6236</v>
      </c>
      <c r="I18" s="6">
        <f>'[6]РГК'!I18+'[6]РФОЛ'!I18</f>
        <v>3101</v>
      </c>
      <c r="J18" s="6">
        <f>'[6]РГК'!J18+'[6]РФОЛ'!J18</f>
        <v>3019</v>
      </c>
      <c r="K18" s="6">
        <f>'[6]РГК'!K18+'[6]РФОЛ'!K18</f>
        <v>116</v>
      </c>
      <c r="L18" s="6">
        <f>'[6]РГК'!L18+'[6]РФОЛ'!L18</f>
        <v>0</v>
      </c>
      <c r="M18" s="6">
        <f>'[6]РГК'!M18+'[6]РФОЛ'!M18</f>
        <v>0</v>
      </c>
      <c r="N18" s="6">
        <f>'[6]РГК'!N18+'[6]РФОЛ'!N18</f>
        <v>0</v>
      </c>
      <c r="O18" s="6">
        <f>'[6]РГК'!O18+'[6]РФОЛ'!O18</f>
        <v>0</v>
      </c>
      <c r="P18" s="6">
        <f>'[6]РГК'!P18+'[6]РФОЛ'!P18</f>
        <v>0</v>
      </c>
      <c r="Q18" s="13">
        <f>R18+S18+T18+U18+V18+W18</f>
        <v>7</v>
      </c>
      <c r="R18" s="6">
        <f>'[6]РГК'!R18+'[6]РФОЛ'!R18</f>
        <v>7</v>
      </c>
      <c r="S18" s="6">
        <f>'[6]РГК'!S18+'[6]РФОЛ'!S18</f>
        <v>0</v>
      </c>
      <c r="T18" s="6">
        <f>'[6]РГК'!T18+'[6]РФОЛ'!T18</f>
        <v>0</v>
      </c>
      <c r="U18" s="6">
        <f>'[6]РГК'!U18+'[6]РФОЛ'!U18</f>
        <v>0</v>
      </c>
      <c r="V18" s="6">
        <f>'[6]РГК'!V18+'[6]РФОЛ'!V18</f>
        <v>0</v>
      </c>
      <c r="W18" s="6">
        <f>'[6]РГК'!W18+'[6]РФОЛ'!W18</f>
        <v>0</v>
      </c>
      <c r="X18" s="13">
        <f t="shared" si="3"/>
        <v>6390</v>
      </c>
    </row>
    <row r="19" spans="1:24" ht="110.2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 horizontalCentered="1"/>
  <pageMargins left="0.1968503937007874" right="0.1968503937007874" top="1.968503937007874" bottom="0.1968503937007874" header="0.5118110236220472" footer="0.5118110236220472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3">
      <selection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19000</v>
      </c>
      <c r="C6" s="15">
        <f aca="true" t="shared" si="0" ref="C6:X6">C14+C7</f>
        <v>0</v>
      </c>
      <c r="D6" s="15">
        <f t="shared" si="0"/>
        <v>4000</v>
      </c>
      <c r="E6" s="15">
        <f t="shared" si="0"/>
        <v>15000</v>
      </c>
      <c r="F6" s="15">
        <f t="shared" si="0"/>
        <v>0</v>
      </c>
      <c r="G6" s="15">
        <f t="shared" si="0"/>
        <v>0</v>
      </c>
      <c r="H6" s="15">
        <f t="shared" si="0"/>
        <v>6240</v>
      </c>
      <c r="I6" s="15">
        <f t="shared" si="0"/>
        <v>0</v>
      </c>
      <c r="J6" s="15">
        <f t="shared" si="0"/>
        <v>6240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25240</v>
      </c>
    </row>
    <row r="7" spans="1:24" ht="18">
      <c r="A7" s="19" t="s">
        <v>34</v>
      </c>
      <c r="B7" s="16">
        <f aca="true" t="shared" si="1" ref="B7:P7">B8+B9</f>
        <v>5434</v>
      </c>
      <c r="C7" s="17">
        <f t="shared" si="1"/>
        <v>0</v>
      </c>
      <c r="D7" s="17">
        <f t="shared" si="1"/>
        <v>620</v>
      </c>
      <c r="E7" s="17">
        <f t="shared" si="1"/>
        <v>4814</v>
      </c>
      <c r="F7" s="17">
        <f t="shared" si="1"/>
        <v>0</v>
      </c>
      <c r="G7" s="17">
        <f t="shared" si="1"/>
        <v>0</v>
      </c>
      <c r="H7" s="17">
        <f t="shared" si="1"/>
        <v>4670</v>
      </c>
      <c r="I7" s="17">
        <f t="shared" si="1"/>
        <v>0</v>
      </c>
      <c r="J7" s="17">
        <f t="shared" si="1"/>
        <v>4670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 t="shared" si="1"/>
        <v>0</v>
      </c>
      <c r="P7" s="17">
        <f t="shared" si="1"/>
        <v>0</v>
      </c>
      <c r="Q7" s="17">
        <f>Q8+Q9</f>
        <v>0</v>
      </c>
      <c r="R7" s="17">
        <f aca="true" t="shared" si="2" ref="R7:W7">R8+R9</f>
        <v>0</v>
      </c>
      <c r="S7" s="17">
        <f t="shared" si="2"/>
        <v>0</v>
      </c>
      <c r="T7" s="17">
        <f t="shared" si="2"/>
        <v>0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aca="true" t="shared" si="3" ref="X7:X18">Q7+H7+B7</f>
        <v>10104</v>
      </c>
    </row>
    <row r="8" spans="1:24" ht="18">
      <c r="A8" s="11" t="s">
        <v>35</v>
      </c>
      <c r="B8" s="13">
        <f>C8+D8+E8+F8+G8</f>
        <v>3390</v>
      </c>
      <c r="C8" s="6">
        <f>'[13]РГК'!C8+'[13]РФОЛ'!C8</f>
        <v>0</v>
      </c>
      <c r="D8" s="6">
        <f>'[13]РГК'!D8+'[13]РФОЛ'!D8</f>
        <v>290</v>
      </c>
      <c r="E8" s="6">
        <f>'[13]РГК'!E8+'[13]РФОЛ'!E8</f>
        <v>3100</v>
      </c>
      <c r="F8" s="6">
        <f>'[13]РГК'!F8+'[13]РФОЛ'!F8</f>
        <v>0</v>
      </c>
      <c r="G8" s="6">
        <f>'[13]РГК'!G8+'[13]РФОЛ'!G8</f>
        <v>0</v>
      </c>
      <c r="H8" s="13">
        <f>I8+J8+K8+L8+M8+N8+O8+P8</f>
        <v>2550</v>
      </c>
      <c r="I8" s="6">
        <f>'[13]РГК'!I8+'[13]РФОЛ'!I8</f>
        <v>0</v>
      </c>
      <c r="J8" s="6">
        <f>'[13]РГК'!J8+'[13]РФОЛ'!J8</f>
        <v>2550</v>
      </c>
      <c r="K8" s="6">
        <f>'[13]РГК'!K8+'[13]РФОЛ'!K8</f>
        <v>0</v>
      </c>
      <c r="L8" s="6">
        <f>'[13]РГК'!L8+'[13]РФОЛ'!L8</f>
        <v>0</v>
      </c>
      <c r="M8" s="6">
        <f>'[13]РГК'!M8+'[13]РФОЛ'!M8</f>
        <v>0</v>
      </c>
      <c r="N8" s="6">
        <f>'[13]РГК'!N8+'[13]РФОЛ'!N8</f>
        <v>0</v>
      </c>
      <c r="O8" s="6">
        <f>'[13]РГК'!O8+'[13]РФОЛ'!O8</f>
        <v>0</v>
      </c>
      <c r="P8" s="6">
        <f>'[13]РГК'!P8+'[13]РФОЛ'!P8</f>
        <v>0</v>
      </c>
      <c r="Q8" s="13">
        <f>R8+S8+T8+U8+V8+W8</f>
        <v>0</v>
      </c>
      <c r="R8" s="6">
        <f>'[13]РГК'!R8+'[13]РФОЛ'!R8</f>
        <v>0</v>
      </c>
      <c r="S8" s="6">
        <f>'[13]РГК'!S8+'[13]РФОЛ'!S8</f>
        <v>0</v>
      </c>
      <c r="T8" s="6">
        <f>'[13]РГК'!T8+'[13]РФОЛ'!T8</f>
        <v>0</v>
      </c>
      <c r="U8" s="6">
        <f>'[13]РГК'!U8+'[13]РФОЛ'!U8</f>
        <v>0</v>
      </c>
      <c r="V8" s="6">
        <f>'[13]РГК'!V8+'[13]РФОЛ'!V8</f>
        <v>0</v>
      </c>
      <c r="W8" s="6">
        <f>'[13]РГК'!W8+'[13]РФОЛ'!W8</f>
        <v>0</v>
      </c>
      <c r="X8" s="13">
        <f t="shared" si="3"/>
        <v>5940</v>
      </c>
    </row>
    <row r="9" spans="1:24" ht="18">
      <c r="A9" s="12" t="s">
        <v>36</v>
      </c>
      <c r="B9" s="13">
        <f>C9+D9+E9+F9+G9</f>
        <v>2044</v>
      </c>
      <c r="C9" s="6">
        <f>'[13]РГК'!C9+'[13]РФОЛ'!C9</f>
        <v>0</v>
      </c>
      <c r="D9" s="6">
        <f>'[13]РГК'!D9+'[13]РФОЛ'!D9</f>
        <v>330</v>
      </c>
      <c r="E9" s="6">
        <f>'[13]РГК'!E9+'[13]РФОЛ'!E9</f>
        <v>1714</v>
      </c>
      <c r="F9" s="6">
        <f>'[13]РГК'!F9+'[13]РФОЛ'!F9</f>
        <v>0</v>
      </c>
      <c r="G9" s="6">
        <f>'[13]РГК'!G9+'[13]РФОЛ'!G9</f>
        <v>0</v>
      </c>
      <c r="H9" s="13">
        <f>I9+J9+K9+L9+M9+N9+O9+P9</f>
        <v>2120</v>
      </c>
      <c r="I9" s="6">
        <f>'[13]РГК'!I9+'[13]РФОЛ'!I9</f>
        <v>0</v>
      </c>
      <c r="J9" s="6">
        <f>'[13]РГК'!J9+'[13]РФОЛ'!J9</f>
        <v>2120</v>
      </c>
      <c r="K9" s="6">
        <f>'[13]РГК'!K9+'[13]РФОЛ'!K9</f>
        <v>0</v>
      </c>
      <c r="L9" s="6">
        <f>'[13]РГК'!L9+'[13]РФОЛ'!L9</f>
        <v>0</v>
      </c>
      <c r="M9" s="6">
        <f>'[13]РГК'!M9+'[13]РФОЛ'!M9</f>
        <v>0</v>
      </c>
      <c r="N9" s="6">
        <f>'[13]РГК'!N9+'[13]РФОЛ'!N9</f>
        <v>0</v>
      </c>
      <c r="O9" s="6">
        <f>'[13]РГК'!O9+'[13]РФОЛ'!O9</f>
        <v>0</v>
      </c>
      <c r="P9" s="6">
        <f>'[13]РГК'!P9+'[13]РФОЛ'!P9</f>
        <v>0</v>
      </c>
      <c r="Q9" s="13">
        <f>R9+S9+T9+U9+V9+W9</f>
        <v>0</v>
      </c>
      <c r="R9" s="6">
        <f>'[13]РГК'!R9+'[13]РФОЛ'!R9</f>
        <v>0</v>
      </c>
      <c r="S9" s="6">
        <f>'[13]РГК'!S9+'[13]РФОЛ'!S9</f>
        <v>0</v>
      </c>
      <c r="T9" s="6">
        <f>'[13]РГК'!T9+'[13]РФОЛ'!T9</f>
        <v>0</v>
      </c>
      <c r="U9" s="6">
        <f>'[13]РГК'!U9+'[13]РФОЛ'!U9</f>
        <v>0</v>
      </c>
      <c r="V9" s="6">
        <f>'[13]РГК'!V9+'[13]РФОЛ'!V9</f>
        <v>0</v>
      </c>
      <c r="W9" s="6">
        <f>'[13]РГК'!W9+'[13]РФОЛ'!W9</f>
        <v>0</v>
      </c>
      <c r="X9" s="13">
        <f t="shared" si="3"/>
        <v>4164</v>
      </c>
    </row>
    <row r="10" spans="1:24" ht="30.75">
      <c r="A10" s="20" t="s">
        <v>28</v>
      </c>
      <c r="B10" s="14">
        <f>B11+B12+B13</f>
        <v>12066</v>
      </c>
      <c r="C10" s="14">
        <f aca="true" t="shared" si="4" ref="C10:X10">C11+C12+C13</f>
        <v>0</v>
      </c>
      <c r="D10" s="14">
        <f t="shared" si="4"/>
        <v>3280</v>
      </c>
      <c r="E10" s="14">
        <f t="shared" si="4"/>
        <v>8786</v>
      </c>
      <c r="F10" s="14">
        <f t="shared" si="4"/>
        <v>0</v>
      </c>
      <c r="G10" s="14">
        <f t="shared" si="4"/>
        <v>0</v>
      </c>
      <c r="H10" s="14">
        <f t="shared" si="4"/>
        <v>1560</v>
      </c>
      <c r="I10" s="14">
        <f t="shared" si="4"/>
        <v>0</v>
      </c>
      <c r="J10" s="14">
        <f t="shared" si="4"/>
        <v>1560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13626</v>
      </c>
    </row>
    <row r="11" spans="1:24" ht="18">
      <c r="A11" s="9" t="s">
        <v>0</v>
      </c>
      <c r="B11" s="13">
        <f aca="true" t="shared" si="5" ref="B11:B18">SUM(C11:G11)</f>
        <v>6495</v>
      </c>
      <c r="C11" s="6">
        <f>'[13]РГК'!C11+'[13]РФОЛ'!C11</f>
        <v>0</v>
      </c>
      <c r="D11" s="6">
        <f>'[13]РГК'!D11+'[13]РФОЛ'!D11</f>
        <v>1204</v>
      </c>
      <c r="E11" s="6">
        <f>'[13]РГК'!E11+'[13]РФОЛ'!E11</f>
        <v>5291</v>
      </c>
      <c r="F11" s="6">
        <f>'[13]РГК'!F11+'[13]РФОЛ'!F11</f>
        <v>0</v>
      </c>
      <c r="G11" s="6">
        <f>'[13]РГК'!G11+'[13]РФОЛ'!G11</f>
        <v>0</v>
      </c>
      <c r="H11" s="21">
        <f aca="true" t="shared" si="6" ref="H11:H18">SUM(I11:P11)</f>
        <v>918</v>
      </c>
      <c r="I11" s="6">
        <f>'[13]РГК'!I11+'[13]РФОЛ'!I11</f>
        <v>0</v>
      </c>
      <c r="J11" s="6">
        <f>'[13]РГК'!J11+'[13]РФОЛ'!J11</f>
        <v>918</v>
      </c>
      <c r="K11" s="6">
        <f>'[13]РГК'!K11+'[13]РФОЛ'!K11</f>
        <v>0</v>
      </c>
      <c r="L11" s="6">
        <f>'[13]РГК'!L11+'[13]РФОЛ'!L11</f>
        <v>0</v>
      </c>
      <c r="M11" s="6">
        <f>'[13]РГК'!M11+'[13]РФОЛ'!M11</f>
        <v>0</v>
      </c>
      <c r="N11" s="6">
        <f>'[13]РГК'!N11+'[13]РФОЛ'!N11</f>
        <v>0</v>
      </c>
      <c r="O11" s="6">
        <f>'[13]РГК'!O11+'[13]РФОЛ'!O11</f>
        <v>0</v>
      </c>
      <c r="P11" s="6">
        <f>'[13]РГК'!P11+'[13]РФОЛ'!P11</f>
        <v>0</v>
      </c>
      <c r="Q11" s="13">
        <f>R11+S11+T11+U11+V11+W11</f>
        <v>0</v>
      </c>
      <c r="R11" s="6">
        <f>'[13]РГК'!R11+'[13]РФОЛ'!R11</f>
        <v>0</v>
      </c>
      <c r="S11" s="6">
        <f>'[13]РГК'!S11+'[13]РФОЛ'!S11</f>
        <v>0</v>
      </c>
      <c r="T11" s="6">
        <f>'[13]РГК'!T11+'[13]РФОЛ'!T11</f>
        <v>0</v>
      </c>
      <c r="U11" s="6">
        <f>'[13]РГК'!U11+'[13]РФОЛ'!U11</f>
        <v>0</v>
      </c>
      <c r="V11" s="6">
        <f>'[13]РГК'!V11+'[13]РФОЛ'!V11</f>
        <v>0</v>
      </c>
      <c r="W11" s="6">
        <f>'[13]РГК'!W11+'[13]РФОЛ'!W11</f>
        <v>0</v>
      </c>
      <c r="X11" s="13">
        <f t="shared" si="3"/>
        <v>7413</v>
      </c>
    </row>
    <row r="12" spans="1:24" ht="18">
      <c r="A12" s="10" t="s">
        <v>1</v>
      </c>
      <c r="B12" s="13">
        <f t="shared" si="5"/>
        <v>4826</v>
      </c>
      <c r="C12" s="6">
        <f>'[13]РГК'!C12+'[13]РФОЛ'!C12</f>
        <v>0</v>
      </c>
      <c r="D12" s="6">
        <f>'[13]РГК'!D12+'[13]РФОЛ'!D12</f>
        <v>1672</v>
      </c>
      <c r="E12" s="6">
        <f>'[13]РГК'!E12+'[13]РФОЛ'!E12</f>
        <v>3154</v>
      </c>
      <c r="F12" s="6">
        <f>'[13]РГК'!F12+'[13]РФОЛ'!F12</f>
        <v>0</v>
      </c>
      <c r="G12" s="6">
        <f>'[13]РГК'!G12+'[13]РФОЛ'!G12</f>
        <v>0</v>
      </c>
      <c r="H12" s="13">
        <f t="shared" si="6"/>
        <v>530</v>
      </c>
      <c r="I12" s="6">
        <f>'[13]РГК'!I12+'[13]РФОЛ'!I12</f>
        <v>0</v>
      </c>
      <c r="J12" s="6">
        <f>'[13]РГК'!J12+'[13]РФОЛ'!J12</f>
        <v>530</v>
      </c>
      <c r="K12" s="6">
        <f>'[13]РГК'!K12+'[13]РФОЛ'!K12</f>
        <v>0</v>
      </c>
      <c r="L12" s="6">
        <f>'[13]РГК'!L12+'[13]РФОЛ'!L12</f>
        <v>0</v>
      </c>
      <c r="M12" s="6">
        <f>'[13]РГК'!M12+'[13]РФОЛ'!M12</f>
        <v>0</v>
      </c>
      <c r="N12" s="6">
        <f>'[13]РГК'!N12+'[13]РФОЛ'!N12</f>
        <v>0</v>
      </c>
      <c r="O12" s="6">
        <f>'[13]РГК'!O12+'[13]РФОЛ'!O12</f>
        <v>0</v>
      </c>
      <c r="P12" s="6">
        <f>'[13]РГК'!P12+'[13]РФОЛ'!P12</f>
        <v>0</v>
      </c>
      <c r="Q12" s="13">
        <f>R12+S12+T12+U12+V12+W12</f>
        <v>0</v>
      </c>
      <c r="R12" s="6">
        <f>'[13]РГК'!R12+'[13]РФОЛ'!R12</f>
        <v>0</v>
      </c>
      <c r="S12" s="6">
        <f>'[13]РГК'!S12+'[13]РФОЛ'!S12</f>
        <v>0</v>
      </c>
      <c r="T12" s="6">
        <f>'[13]РГК'!T12+'[13]РФОЛ'!T12</f>
        <v>0</v>
      </c>
      <c r="U12" s="6">
        <f>'[13]РГК'!U12+'[13]РФОЛ'!U12</f>
        <v>0</v>
      </c>
      <c r="V12" s="6">
        <f>'[13]РГК'!V12+'[13]РФОЛ'!V12</f>
        <v>0</v>
      </c>
      <c r="W12" s="6">
        <f>'[13]РГК'!W12+'[13]РФОЛ'!W12</f>
        <v>0</v>
      </c>
      <c r="X12" s="13">
        <f t="shared" si="3"/>
        <v>5356</v>
      </c>
    </row>
    <row r="13" spans="1:24" ht="18">
      <c r="A13" s="10" t="s">
        <v>2</v>
      </c>
      <c r="B13" s="13">
        <f t="shared" si="5"/>
        <v>745</v>
      </c>
      <c r="C13" s="6">
        <f>'[13]РГК'!C13+'[13]РФОЛ'!C13</f>
        <v>0</v>
      </c>
      <c r="D13" s="6">
        <f>'[13]РГК'!D13+'[13]РФОЛ'!D13</f>
        <v>404</v>
      </c>
      <c r="E13" s="6">
        <f>'[13]РГК'!E13+'[13]РФОЛ'!E13</f>
        <v>341</v>
      </c>
      <c r="F13" s="6">
        <f>'[13]РГК'!F13+'[13]РФОЛ'!F13</f>
        <v>0</v>
      </c>
      <c r="G13" s="6">
        <f>'[13]РГК'!G13+'[13]РФОЛ'!G13</f>
        <v>0</v>
      </c>
      <c r="H13" s="13">
        <f t="shared" si="6"/>
        <v>112</v>
      </c>
      <c r="I13" s="6">
        <f>'[13]РГК'!I13+'[13]РФОЛ'!I13</f>
        <v>0</v>
      </c>
      <c r="J13" s="6">
        <f>'[13]РГК'!J13+'[13]РФОЛ'!J13</f>
        <v>112</v>
      </c>
      <c r="K13" s="6">
        <f>'[13]РГК'!K13+'[13]РФОЛ'!K13</f>
        <v>0</v>
      </c>
      <c r="L13" s="6">
        <f>'[13]РГК'!L13+'[13]РФОЛ'!L13</f>
        <v>0</v>
      </c>
      <c r="M13" s="6">
        <f>'[13]РГК'!M13+'[13]РФОЛ'!M13</f>
        <v>0</v>
      </c>
      <c r="N13" s="6">
        <f>'[13]РГК'!N13+'[13]РФОЛ'!N13</f>
        <v>0</v>
      </c>
      <c r="O13" s="6">
        <f>'[13]РГК'!O13+'[13]РФОЛ'!O13</f>
        <v>0</v>
      </c>
      <c r="P13" s="6">
        <f>'[13]РГК'!P13+'[13]РФОЛ'!P13</f>
        <v>0</v>
      </c>
      <c r="Q13" s="13">
        <f>R13+S13+T13+U13+V13+W13</f>
        <v>0</v>
      </c>
      <c r="R13" s="6">
        <f>'[13]РГК'!R13+'[13]РФОЛ'!R13</f>
        <v>0</v>
      </c>
      <c r="S13" s="6">
        <f>'[13]РГК'!S13+'[13]РФОЛ'!S13</f>
        <v>0</v>
      </c>
      <c r="T13" s="6">
        <f>'[13]РГК'!T13+'[13]РФОЛ'!T13</f>
        <v>0</v>
      </c>
      <c r="U13" s="6">
        <f>'[13]РГК'!U13+'[13]РФОЛ'!U13</f>
        <v>0</v>
      </c>
      <c r="V13" s="6">
        <f>'[13]РГК'!V13+'[13]РФОЛ'!V13</f>
        <v>0</v>
      </c>
      <c r="W13" s="6">
        <f>'[13]РГК'!W13+'[13]РФОЛ'!W13</f>
        <v>0</v>
      </c>
      <c r="X13" s="13">
        <f t="shared" si="3"/>
        <v>857</v>
      </c>
    </row>
    <row r="14" spans="1:24" ht="30.75">
      <c r="A14" s="20" t="s">
        <v>29</v>
      </c>
      <c r="B14" s="14">
        <f>B15+B16+B17+B18</f>
        <v>13566</v>
      </c>
      <c r="C14" s="14">
        <f aca="true" t="shared" si="7" ref="C14:X14">C15+C16+C17+C18</f>
        <v>0</v>
      </c>
      <c r="D14" s="14">
        <f t="shared" si="7"/>
        <v>3380</v>
      </c>
      <c r="E14" s="14">
        <f t="shared" si="7"/>
        <v>10186</v>
      </c>
      <c r="F14" s="14">
        <f t="shared" si="7"/>
        <v>0</v>
      </c>
      <c r="G14" s="14">
        <f t="shared" si="7"/>
        <v>0</v>
      </c>
      <c r="H14" s="14">
        <f t="shared" si="7"/>
        <v>1570</v>
      </c>
      <c r="I14" s="14">
        <f t="shared" si="7"/>
        <v>0</v>
      </c>
      <c r="J14" s="14">
        <f t="shared" si="7"/>
        <v>1570</v>
      </c>
      <c r="K14" s="14">
        <f t="shared" si="7"/>
        <v>0</v>
      </c>
      <c r="L14" s="14">
        <f t="shared" si="7"/>
        <v>0</v>
      </c>
      <c r="M14" s="14">
        <f t="shared" si="7"/>
        <v>0</v>
      </c>
      <c r="N14" s="14">
        <f t="shared" si="7"/>
        <v>0</v>
      </c>
      <c r="O14" s="14">
        <f t="shared" si="7"/>
        <v>0</v>
      </c>
      <c r="P14" s="14">
        <f t="shared" si="7"/>
        <v>0</v>
      </c>
      <c r="Q14" s="14">
        <f t="shared" si="7"/>
        <v>0</v>
      </c>
      <c r="R14" s="14">
        <f t="shared" si="7"/>
        <v>0</v>
      </c>
      <c r="S14" s="14">
        <f t="shared" si="7"/>
        <v>0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15136</v>
      </c>
    </row>
    <row r="15" spans="1:24" ht="18">
      <c r="A15" s="1" t="s">
        <v>30</v>
      </c>
      <c r="B15" s="13">
        <f t="shared" si="5"/>
        <v>980</v>
      </c>
      <c r="C15" s="6">
        <f>'[13]РГК'!C15+'[13]РФОЛ'!C15</f>
        <v>0</v>
      </c>
      <c r="D15" s="6">
        <f>'[13]РГК'!D15+'[13]РФОЛ'!D15</f>
        <v>80</v>
      </c>
      <c r="E15" s="6">
        <f>'[13]РГК'!E15+'[13]РФОЛ'!E15</f>
        <v>900</v>
      </c>
      <c r="F15" s="6">
        <f>'[13]РГК'!F15+'[13]РФОЛ'!F15</f>
        <v>0</v>
      </c>
      <c r="G15" s="6">
        <f>'[13]РГК'!G15+'[13]РФОЛ'!G15</f>
        <v>0</v>
      </c>
      <c r="H15" s="21">
        <f t="shared" si="6"/>
        <v>0</v>
      </c>
      <c r="I15" s="6">
        <f>'[13]РГК'!I15+'[13]РФОЛ'!I15</f>
        <v>0</v>
      </c>
      <c r="J15" s="6">
        <f>'[13]РГК'!J15+'[13]РФОЛ'!J15</f>
        <v>0</v>
      </c>
      <c r="K15" s="6">
        <f>'[13]РГК'!K15+'[13]РФОЛ'!K15</f>
        <v>0</v>
      </c>
      <c r="L15" s="6">
        <f>'[13]РГК'!L15+'[13]РФОЛ'!L15</f>
        <v>0</v>
      </c>
      <c r="M15" s="6">
        <f>'[13]РГК'!M15+'[13]РФОЛ'!M15</f>
        <v>0</v>
      </c>
      <c r="N15" s="6">
        <f>'[13]РГК'!N15+'[13]РФОЛ'!N15</f>
        <v>0</v>
      </c>
      <c r="O15" s="6">
        <f>'[13]РГК'!O15+'[13]РФОЛ'!O15</f>
        <v>0</v>
      </c>
      <c r="P15" s="6">
        <f>'[13]РГК'!P15+'[13]РФОЛ'!P15</f>
        <v>0</v>
      </c>
      <c r="Q15" s="13">
        <f>R15+S15+T15+U15+V15+W15</f>
        <v>0</v>
      </c>
      <c r="R15" s="6">
        <f>'[13]РГК'!R15+'[13]РФОЛ'!R15</f>
        <v>0</v>
      </c>
      <c r="S15" s="6">
        <f>'[13]РГК'!S15+'[13]РФОЛ'!S15</f>
        <v>0</v>
      </c>
      <c r="T15" s="6">
        <f>'[13]РГК'!T15+'[13]РФОЛ'!T15</f>
        <v>0</v>
      </c>
      <c r="U15" s="6">
        <f>'[13]РГК'!U15+'[13]РФОЛ'!U15</f>
        <v>0</v>
      </c>
      <c r="V15" s="6">
        <f>'[13]РГК'!V15+'[13]РФОЛ'!V15</f>
        <v>0</v>
      </c>
      <c r="W15" s="6">
        <f>'[13]РГК'!W15+'[13]РФОЛ'!W15</f>
        <v>0</v>
      </c>
      <c r="X15" s="13">
        <f t="shared" si="3"/>
        <v>980</v>
      </c>
    </row>
    <row r="16" spans="1:24" ht="18">
      <c r="A16" s="1" t="s">
        <v>31</v>
      </c>
      <c r="B16" s="13">
        <f t="shared" si="5"/>
        <v>2268</v>
      </c>
      <c r="C16" s="6">
        <f>'[13]РГК'!C16+'[13]РФОЛ'!C16</f>
        <v>0</v>
      </c>
      <c r="D16" s="6">
        <f>'[13]РГК'!D16+'[13]РФОЛ'!D16</f>
        <v>348</v>
      </c>
      <c r="E16" s="6">
        <f>'[13]РГК'!E16+'[13]РФОЛ'!E16</f>
        <v>1920</v>
      </c>
      <c r="F16" s="6">
        <f>'[13]РГК'!F16+'[13]РФОЛ'!F16</f>
        <v>0</v>
      </c>
      <c r="G16" s="6">
        <f>'[13]РГК'!G16+'[13]РФОЛ'!G16</f>
        <v>0</v>
      </c>
      <c r="H16" s="21">
        <f t="shared" si="6"/>
        <v>0</v>
      </c>
      <c r="I16" s="6">
        <f>'[13]РГК'!I16+'[13]РФОЛ'!I16</f>
        <v>0</v>
      </c>
      <c r="J16" s="6">
        <f>'[13]РГК'!J16+'[13]РФОЛ'!J16</f>
        <v>0</v>
      </c>
      <c r="K16" s="6">
        <f>'[13]РГК'!K16+'[13]РФОЛ'!K16</f>
        <v>0</v>
      </c>
      <c r="L16" s="6">
        <f>'[13]РГК'!L16+'[13]РФОЛ'!L16</f>
        <v>0</v>
      </c>
      <c r="M16" s="6">
        <f>'[13]РГК'!M16+'[13]РФОЛ'!M16</f>
        <v>0</v>
      </c>
      <c r="N16" s="6">
        <f>'[13]РГК'!N16+'[13]РФОЛ'!N16</f>
        <v>0</v>
      </c>
      <c r="O16" s="6">
        <f>'[13]РГК'!O16+'[13]РФОЛ'!O16</f>
        <v>0</v>
      </c>
      <c r="P16" s="6">
        <f>'[13]РГК'!P16+'[13]РФОЛ'!P16</f>
        <v>0</v>
      </c>
      <c r="Q16" s="13">
        <f>R16+S16+T16+U16+V16+W16</f>
        <v>0</v>
      </c>
      <c r="R16" s="6">
        <f>'[13]РГК'!R16+'[13]РФОЛ'!R16</f>
        <v>0</v>
      </c>
      <c r="S16" s="6">
        <f>'[13]РГК'!S16+'[13]РФОЛ'!S16</f>
        <v>0</v>
      </c>
      <c r="T16" s="6">
        <f>'[13]РГК'!T16+'[13]РФОЛ'!T16</f>
        <v>0</v>
      </c>
      <c r="U16" s="6">
        <f>'[13]РГК'!U16+'[13]РФОЛ'!U16</f>
        <v>0</v>
      </c>
      <c r="V16" s="6">
        <f>'[13]РГК'!V16+'[13]РФОЛ'!V16</f>
        <v>0</v>
      </c>
      <c r="W16" s="6">
        <f>'[13]РГК'!W16+'[13]РФОЛ'!W16</f>
        <v>0</v>
      </c>
      <c r="X16" s="13">
        <f t="shared" si="3"/>
        <v>2268</v>
      </c>
    </row>
    <row r="17" spans="1:24" ht="18">
      <c r="A17" s="1" t="s">
        <v>32</v>
      </c>
      <c r="B17" s="13">
        <f t="shared" si="5"/>
        <v>4780</v>
      </c>
      <c r="C17" s="6">
        <f>'[13]РГК'!C17+'[13]РФОЛ'!C17</f>
        <v>0</v>
      </c>
      <c r="D17" s="6">
        <f>'[13]РГК'!D17+'[13]РФОЛ'!D17</f>
        <v>1390</v>
      </c>
      <c r="E17" s="6">
        <f>'[13]РГК'!E17+'[13]РФОЛ'!E17</f>
        <v>3390</v>
      </c>
      <c r="F17" s="6">
        <f>'[13]РГК'!F17+'[13]РФОЛ'!F17</f>
        <v>0</v>
      </c>
      <c r="G17" s="6">
        <f>'[13]РГК'!G17+'[13]РФОЛ'!G17</f>
        <v>0</v>
      </c>
      <c r="H17" s="21">
        <f t="shared" si="6"/>
        <v>210</v>
      </c>
      <c r="I17" s="6">
        <f>'[13]РГК'!I17+'[13]РФОЛ'!I17</f>
        <v>0</v>
      </c>
      <c r="J17" s="6">
        <f>'[13]РГК'!J17+'[13]РФОЛ'!J17</f>
        <v>210</v>
      </c>
      <c r="K17" s="6">
        <f>'[13]РГК'!K17+'[13]РФОЛ'!K17</f>
        <v>0</v>
      </c>
      <c r="L17" s="6">
        <f>'[13]РГК'!L17+'[13]РФОЛ'!L17</f>
        <v>0</v>
      </c>
      <c r="M17" s="6">
        <f>'[13]РГК'!M17+'[13]РФОЛ'!M17</f>
        <v>0</v>
      </c>
      <c r="N17" s="6">
        <f>'[13]РГК'!N17+'[13]РФОЛ'!N17</f>
        <v>0</v>
      </c>
      <c r="O17" s="6">
        <f>'[13]РГК'!O17+'[13]РФОЛ'!O17</f>
        <v>0</v>
      </c>
      <c r="P17" s="6">
        <f>'[13]РГК'!P17+'[13]РФОЛ'!P17</f>
        <v>0</v>
      </c>
      <c r="Q17" s="13">
        <f>R17+S17+T17+U17+V17+W17</f>
        <v>0</v>
      </c>
      <c r="R17" s="6">
        <f>'[13]РГК'!R17+'[13]РФОЛ'!R17</f>
        <v>0</v>
      </c>
      <c r="S17" s="6">
        <f>'[13]РГК'!S17+'[13]РФОЛ'!S17</f>
        <v>0</v>
      </c>
      <c r="T17" s="6">
        <f>'[13]РГК'!T17+'[13]РФОЛ'!T17</f>
        <v>0</v>
      </c>
      <c r="U17" s="6">
        <f>'[13]РГК'!U17+'[13]РФОЛ'!U17</f>
        <v>0</v>
      </c>
      <c r="V17" s="6">
        <f>'[13]РГК'!V17+'[13]РФОЛ'!V17</f>
        <v>0</v>
      </c>
      <c r="W17" s="6">
        <f>'[13]РГК'!W17+'[13]РФОЛ'!W17</f>
        <v>0</v>
      </c>
      <c r="X17" s="13">
        <f t="shared" si="3"/>
        <v>4990</v>
      </c>
    </row>
    <row r="18" spans="1:24" ht="18">
      <c r="A18" s="1" t="s">
        <v>33</v>
      </c>
      <c r="B18" s="13">
        <f t="shared" si="5"/>
        <v>5538</v>
      </c>
      <c r="C18" s="6">
        <f>'[13]РГК'!C18+'[13]РФОЛ'!C18</f>
        <v>0</v>
      </c>
      <c r="D18" s="6">
        <f>'[13]РГК'!D18+'[13]РФОЛ'!D18</f>
        <v>1562</v>
      </c>
      <c r="E18" s="6">
        <f>'[13]РГК'!E18+'[13]РФОЛ'!E18</f>
        <v>3976</v>
      </c>
      <c r="F18" s="6">
        <f>'[13]РГК'!F18+'[13]РФОЛ'!F18</f>
        <v>0</v>
      </c>
      <c r="G18" s="6">
        <f>'[13]РГК'!G18+'[13]РФОЛ'!G18</f>
        <v>0</v>
      </c>
      <c r="H18" s="21">
        <f t="shared" si="6"/>
        <v>1360</v>
      </c>
      <c r="I18" s="6">
        <f>'[13]РГК'!I18+'[13]РФОЛ'!I18</f>
        <v>0</v>
      </c>
      <c r="J18" s="6">
        <f>'[13]РГК'!J18+'[13]РФОЛ'!J18</f>
        <v>1360</v>
      </c>
      <c r="K18" s="6">
        <f>'[13]РГК'!K18+'[13]РФОЛ'!K18</f>
        <v>0</v>
      </c>
      <c r="L18" s="6">
        <f>'[13]РГК'!L18+'[13]РФОЛ'!L18</f>
        <v>0</v>
      </c>
      <c r="M18" s="6">
        <f>'[13]РГК'!M18+'[13]РФОЛ'!M18</f>
        <v>0</v>
      </c>
      <c r="N18" s="6">
        <f>'[13]РГК'!N18+'[13]РФОЛ'!N18</f>
        <v>0</v>
      </c>
      <c r="O18" s="6">
        <f>'[13]РГК'!O18+'[13]РФОЛ'!O18</f>
        <v>0</v>
      </c>
      <c r="P18" s="6">
        <f>'[13]РГК'!P18+'[13]РФОЛ'!P18</f>
        <v>0</v>
      </c>
      <c r="Q18" s="13">
        <f>R18+S18+T18+U18+V18+W18</f>
        <v>0</v>
      </c>
      <c r="R18" s="6">
        <f>'[13]РГК'!R18+'[13]РФОЛ'!R18</f>
        <v>0</v>
      </c>
      <c r="S18" s="6">
        <f>'[13]РГК'!S18+'[13]РФОЛ'!S18</f>
        <v>0</v>
      </c>
      <c r="T18" s="6">
        <f>'[13]РГК'!T18+'[13]РФОЛ'!T18</f>
        <v>0</v>
      </c>
      <c r="U18" s="6">
        <f>'[13]РГК'!U18+'[13]РФОЛ'!U18</f>
        <v>0</v>
      </c>
      <c r="V18" s="6">
        <f>'[13]РГК'!V18+'[13]РФОЛ'!V18</f>
        <v>0</v>
      </c>
      <c r="W18" s="6">
        <f>'[13]РГК'!W18+'[13]РФОЛ'!W18</f>
        <v>0</v>
      </c>
      <c r="X18" s="13">
        <f t="shared" si="3"/>
        <v>6898</v>
      </c>
    </row>
    <row r="19" spans="1:24" ht="84.7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 horizontalCentered="1"/>
  <pageMargins left="0.3937007874015748" right="0.3937007874015748" top="1.7716535433070868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0">
      <selection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5" width="10.00390625" style="0" customWidth="1"/>
    <col min="6" max="6" width="9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4602</v>
      </c>
      <c r="C6" s="15">
        <f aca="true" t="shared" si="0" ref="C6:X6">C14+C7</f>
        <v>376</v>
      </c>
      <c r="D6" s="15">
        <f t="shared" si="0"/>
        <v>3315</v>
      </c>
      <c r="E6" s="15">
        <f t="shared" si="0"/>
        <v>906</v>
      </c>
      <c r="F6" s="15">
        <f t="shared" si="0"/>
        <v>5</v>
      </c>
      <c r="G6" s="15">
        <f t="shared" si="0"/>
        <v>0</v>
      </c>
      <c r="H6" s="15">
        <f t="shared" si="0"/>
        <v>1010</v>
      </c>
      <c r="I6" s="15">
        <f t="shared" si="0"/>
        <v>0</v>
      </c>
      <c r="J6" s="15">
        <f t="shared" si="0"/>
        <v>766</v>
      </c>
      <c r="K6" s="15">
        <f t="shared" si="0"/>
        <v>8</v>
      </c>
      <c r="L6" s="15">
        <f t="shared" si="0"/>
        <v>58</v>
      </c>
      <c r="M6" s="15">
        <f t="shared" si="0"/>
        <v>74</v>
      </c>
      <c r="N6" s="15">
        <f t="shared" si="0"/>
        <v>102</v>
      </c>
      <c r="O6" s="15">
        <f t="shared" si="0"/>
        <v>0</v>
      </c>
      <c r="P6" s="15">
        <f t="shared" si="0"/>
        <v>2</v>
      </c>
      <c r="Q6" s="15">
        <f t="shared" si="0"/>
        <v>52</v>
      </c>
      <c r="R6" s="15">
        <f t="shared" si="0"/>
        <v>7</v>
      </c>
      <c r="S6" s="15">
        <f t="shared" si="0"/>
        <v>1</v>
      </c>
      <c r="T6" s="15">
        <f t="shared" si="0"/>
        <v>40</v>
      </c>
      <c r="U6" s="15">
        <f t="shared" si="0"/>
        <v>3</v>
      </c>
      <c r="V6" s="15">
        <f t="shared" si="0"/>
        <v>1</v>
      </c>
      <c r="W6" s="15">
        <f t="shared" si="0"/>
        <v>0</v>
      </c>
      <c r="X6" s="15">
        <f t="shared" si="0"/>
        <v>5664</v>
      </c>
    </row>
    <row r="7" spans="1:24" ht="18">
      <c r="A7" s="19" t="s">
        <v>34</v>
      </c>
      <c r="B7" s="16">
        <f aca="true" t="shared" si="1" ref="B7:P7">B8+B9</f>
        <v>2004</v>
      </c>
      <c r="C7" s="17">
        <f t="shared" si="1"/>
        <v>160</v>
      </c>
      <c r="D7" s="17">
        <f t="shared" si="1"/>
        <v>1454</v>
      </c>
      <c r="E7" s="17">
        <f t="shared" si="1"/>
        <v>385</v>
      </c>
      <c r="F7" s="17">
        <f t="shared" si="1"/>
        <v>5</v>
      </c>
      <c r="G7" s="17">
        <f t="shared" si="1"/>
        <v>0</v>
      </c>
      <c r="H7" s="17">
        <f t="shared" si="1"/>
        <v>1010</v>
      </c>
      <c r="I7" s="17">
        <f t="shared" si="1"/>
        <v>0</v>
      </c>
      <c r="J7" s="17">
        <f t="shared" si="1"/>
        <v>766</v>
      </c>
      <c r="K7" s="17">
        <f t="shared" si="1"/>
        <v>8</v>
      </c>
      <c r="L7" s="17">
        <f t="shared" si="1"/>
        <v>58</v>
      </c>
      <c r="M7" s="17">
        <f t="shared" si="1"/>
        <v>74</v>
      </c>
      <c r="N7" s="17">
        <f t="shared" si="1"/>
        <v>102</v>
      </c>
      <c r="O7" s="17">
        <f t="shared" si="1"/>
        <v>0</v>
      </c>
      <c r="P7" s="17">
        <f t="shared" si="1"/>
        <v>2</v>
      </c>
      <c r="Q7" s="17">
        <f>Q8+Q9</f>
        <v>52</v>
      </c>
      <c r="R7" s="17">
        <f aca="true" t="shared" si="2" ref="R7:W7">R8+R9</f>
        <v>7</v>
      </c>
      <c r="S7" s="17">
        <f t="shared" si="2"/>
        <v>1</v>
      </c>
      <c r="T7" s="17">
        <f t="shared" si="2"/>
        <v>40</v>
      </c>
      <c r="U7" s="17">
        <f t="shared" si="2"/>
        <v>3</v>
      </c>
      <c r="V7" s="17">
        <f t="shared" si="2"/>
        <v>1</v>
      </c>
      <c r="W7" s="17">
        <f t="shared" si="2"/>
        <v>0</v>
      </c>
      <c r="X7" s="17">
        <f aca="true" t="shared" si="3" ref="X7:X18">Q7+H7+B7</f>
        <v>3066</v>
      </c>
    </row>
    <row r="8" spans="1:24" ht="18">
      <c r="A8" s="11" t="s">
        <v>35</v>
      </c>
      <c r="B8" s="13">
        <f>C8+D8+E8+F8+G8</f>
        <v>671</v>
      </c>
      <c r="C8" s="6">
        <v>65</v>
      </c>
      <c r="D8" s="6">
        <v>475</v>
      </c>
      <c r="E8" s="6">
        <v>129</v>
      </c>
      <c r="F8" s="6">
        <v>2</v>
      </c>
      <c r="G8" s="6"/>
      <c r="H8" s="13">
        <f>I8+J8+K8+L8+M8+N8+O8+P8</f>
        <v>265</v>
      </c>
      <c r="I8" s="6"/>
      <c r="J8" s="6">
        <v>253</v>
      </c>
      <c r="K8" s="6"/>
      <c r="L8" s="6"/>
      <c r="M8" s="6"/>
      <c r="N8" s="6">
        <v>12</v>
      </c>
      <c r="O8" s="6"/>
      <c r="P8" s="6"/>
      <c r="Q8" s="13">
        <f>R8+S8+T8+U8+V8+W8</f>
        <v>0</v>
      </c>
      <c r="R8" s="6"/>
      <c r="S8" s="6"/>
      <c r="T8" s="6"/>
      <c r="U8" s="6"/>
      <c r="V8" s="6"/>
      <c r="W8" s="6"/>
      <c r="X8" s="13">
        <f t="shared" si="3"/>
        <v>936</v>
      </c>
    </row>
    <row r="9" spans="1:24" ht="18">
      <c r="A9" s="12" t="s">
        <v>36</v>
      </c>
      <c r="B9" s="13">
        <f>C9+D9+E9+F9+G9</f>
        <v>1333</v>
      </c>
      <c r="C9" s="7">
        <v>95</v>
      </c>
      <c r="D9" s="7">
        <v>979</v>
      </c>
      <c r="E9" s="7">
        <v>256</v>
      </c>
      <c r="F9" s="7">
        <v>3</v>
      </c>
      <c r="G9" s="7"/>
      <c r="H9" s="13">
        <f>I9+J9+K9+L9+M9+N9+O9+P9</f>
        <v>745</v>
      </c>
      <c r="I9" s="7"/>
      <c r="J9" s="7">
        <v>513</v>
      </c>
      <c r="K9" s="7">
        <v>8</v>
      </c>
      <c r="L9" s="7">
        <v>58</v>
      </c>
      <c r="M9" s="7">
        <v>74</v>
      </c>
      <c r="N9" s="7">
        <v>90</v>
      </c>
      <c r="O9" s="7"/>
      <c r="P9" s="7">
        <v>2</v>
      </c>
      <c r="Q9" s="13">
        <f>R9+S9+T9+U9+V9+W9</f>
        <v>52</v>
      </c>
      <c r="R9" s="7">
        <v>7</v>
      </c>
      <c r="S9" s="7">
        <v>1</v>
      </c>
      <c r="T9" s="7">
        <v>40</v>
      </c>
      <c r="U9" s="7">
        <v>3</v>
      </c>
      <c r="V9" s="7">
        <v>1</v>
      </c>
      <c r="W9" s="7"/>
      <c r="X9" s="13">
        <f t="shared" si="3"/>
        <v>2130</v>
      </c>
    </row>
    <row r="10" spans="1:24" ht="30.75">
      <c r="A10" s="20" t="s">
        <v>28</v>
      </c>
      <c r="B10" s="14">
        <f>B11+B12+B13</f>
        <v>1968</v>
      </c>
      <c r="C10" s="14">
        <f aca="true" t="shared" si="4" ref="C10:X10">C11+C12+C13</f>
        <v>150</v>
      </c>
      <c r="D10" s="14">
        <f t="shared" si="4"/>
        <v>1400</v>
      </c>
      <c r="E10" s="14">
        <f t="shared" si="4"/>
        <v>418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1968</v>
      </c>
    </row>
    <row r="11" spans="1:24" ht="18">
      <c r="A11" s="9" t="s">
        <v>0</v>
      </c>
      <c r="B11" s="13">
        <f aca="true" t="shared" si="5" ref="B11:B18">SUM(C11:G11)</f>
        <v>867</v>
      </c>
      <c r="C11" s="8">
        <v>60</v>
      </c>
      <c r="D11" s="8">
        <v>529</v>
      </c>
      <c r="E11" s="8">
        <v>278</v>
      </c>
      <c r="F11" s="8"/>
      <c r="G11" s="8"/>
      <c r="H11" s="21">
        <f aca="true" t="shared" si="6" ref="H11:H18">SUM(I11:P11)</f>
        <v>0</v>
      </c>
      <c r="I11" s="8"/>
      <c r="J11" s="8"/>
      <c r="K11" s="8"/>
      <c r="L11" s="8"/>
      <c r="M11" s="8"/>
      <c r="N11" s="8"/>
      <c r="O11" s="8"/>
      <c r="P11" s="8"/>
      <c r="Q11" s="13">
        <f>R11+S11+T11+U11+V11+W11</f>
        <v>0</v>
      </c>
      <c r="R11" s="8"/>
      <c r="S11" s="8"/>
      <c r="T11" s="8"/>
      <c r="U11" s="8"/>
      <c r="V11" s="8"/>
      <c r="W11" s="8"/>
      <c r="X11" s="13">
        <f t="shared" si="3"/>
        <v>867</v>
      </c>
    </row>
    <row r="12" spans="1:24" ht="18">
      <c r="A12" s="10" t="s">
        <v>1</v>
      </c>
      <c r="B12" s="13">
        <f t="shared" si="5"/>
        <v>983</v>
      </c>
      <c r="C12" s="6">
        <v>85</v>
      </c>
      <c r="D12" s="6">
        <v>762</v>
      </c>
      <c r="E12" s="6">
        <v>136</v>
      </c>
      <c r="F12" s="6"/>
      <c r="G12" s="6"/>
      <c r="H12" s="13">
        <f t="shared" si="6"/>
        <v>0</v>
      </c>
      <c r="I12" s="6"/>
      <c r="J12" s="6"/>
      <c r="K12" s="6"/>
      <c r="L12" s="6"/>
      <c r="M12" s="6"/>
      <c r="N12" s="6"/>
      <c r="O12" s="6"/>
      <c r="P12" s="6"/>
      <c r="Q12" s="13">
        <f>R12+S12+T12+U12+V12+W12</f>
        <v>0</v>
      </c>
      <c r="R12" s="6"/>
      <c r="S12" s="6"/>
      <c r="T12" s="6"/>
      <c r="U12" s="6"/>
      <c r="V12" s="6"/>
      <c r="W12" s="6"/>
      <c r="X12" s="13">
        <f t="shared" si="3"/>
        <v>983</v>
      </c>
    </row>
    <row r="13" spans="1:24" ht="18">
      <c r="A13" s="10" t="s">
        <v>2</v>
      </c>
      <c r="B13" s="13">
        <f t="shared" si="5"/>
        <v>118</v>
      </c>
      <c r="C13" s="6">
        <v>5</v>
      </c>
      <c r="D13" s="6">
        <v>109</v>
      </c>
      <c r="E13" s="6">
        <v>4</v>
      </c>
      <c r="F13" s="6"/>
      <c r="G13" s="6"/>
      <c r="H13" s="13">
        <f t="shared" si="6"/>
        <v>0</v>
      </c>
      <c r="I13" s="6"/>
      <c r="J13" s="6"/>
      <c r="K13" s="6"/>
      <c r="L13" s="6"/>
      <c r="M13" s="6"/>
      <c r="N13" s="6"/>
      <c r="O13" s="6"/>
      <c r="P13" s="6"/>
      <c r="Q13" s="13">
        <f>R13+S13+T13+U13+V13+W13</f>
        <v>0</v>
      </c>
      <c r="R13" s="6"/>
      <c r="S13" s="6"/>
      <c r="T13" s="6"/>
      <c r="U13" s="6"/>
      <c r="V13" s="6"/>
      <c r="W13" s="6"/>
      <c r="X13" s="13">
        <f t="shared" si="3"/>
        <v>118</v>
      </c>
    </row>
    <row r="14" spans="1:24" ht="30.75">
      <c r="A14" s="20" t="s">
        <v>29</v>
      </c>
      <c r="B14" s="14">
        <f>B15+B16+B17+B18</f>
        <v>2598</v>
      </c>
      <c r="C14" s="14">
        <f aca="true" t="shared" si="7" ref="C14:X14">C15+C16+C17+C18</f>
        <v>216</v>
      </c>
      <c r="D14" s="14">
        <f t="shared" si="7"/>
        <v>1861</v>
      </c>
      <c r="E14" s="14">
        <f t="shared" si="7"/>
        <v>521</v>
      </c>
      <c r="F14" s="14">
        <f t="shared" si="7"/>
        <v>0</v>
      </c>
      <c r="G14" s="14">
        <f t="shared" si="7"/>
        <v>0</v>
      </c>
      <c r="H14" s="14">
        <f t="shared" si="7"/>
        <v>0</v>
      </c>
      <c r="I14" s="14">
        <f t="shared" si="7"/>
        <v>0</v>
      </c>
      <c r="J14" s="14">
        <f t="shared" si="7"/>
        <v>0</v>
      </c>
      <c r="K14" s="14">
        <f t="shared" si="7"/>
        <v>0</v>
      </c>
      <c r="L14" s="14">
        <f t="shared" si="7"/>
        <v>0</v>
      </c>
      <c r="M14" s="14">
        <f t="shared" si="7"/>
        <v>0</v>
      </c>
      <c r="N14" s="14">
        <f t="shared" si="7"/>
        <v>0</v>
      </c>
      <c r="O14" s="14">
        <f t="shared" si="7"/>
        <v>0</v>
      </c>
      <c r="P14" s="14">
        <f t="shared" si="7"/>
        <v>0</v>
      </c>
      <c r="Q14" s="14">
        <f t="shared" si="7"/>
        <v>0</v>
      </c>
      <c r="R14" s="14">
        <f t="shared" si="7"/>
        <v>0</v>
      </c>
      <c r="S14" s="14">
        <f t="shared" si="7"/>
        <v>0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2598</v>
      </c>
    </row>
    <row r="15" spans="1:24" ht="18">
      <c r="A15" s="1" t="s">
        <v>30</v>
      </c>
      <c r="B15" s="13">
        <f t="shared" si="5"/>
        <v>93</v>
      </c>
      <c r="C15" s="6"/>
      <c r="D15" s="6">
        <v>75</v>
      </c>
      <c r="E15" s="6">
        <v>18</v>
      </c>
      <c r="F15" s="6"/>
      <c r="G15" s="6"/>
      <c r="H15" s="21">
        <f t="shared" si="6"/>
        <v>0</v>
      </c>
      <c r="I15" s="6"/>
      <c r="J15" s="6"/>
      <c r="K15" s="6"/>
      <c r="L15" s="6"/>
      <c r="M15" s="6"/>
      <c r="N15" s="6"/>
      <c r="O15" s="6"/>
      <c r="P15" s="6"/>
      <c r="Q15" s="13">
        <f>R15+S15+T15+U15+V15+W15</f>
        <v>0</v>
      </c>
      <c r="R15" s="6"/>
      <c r="S15" s="6"/>
      <c r="T15" s="6"/>
      <c r="U15" s="6"/>
      <c r="V15" s="6"/>
      <c r="W15" s="6"/>
      <c r="X15" s="13">
        <f t="shared" si="3"/>
        <v>93</v>
      </c>
    </row>
    <row r="16" spans="1:24" ht="18">
      <c r="A16" s="1" t="s">
        <v>31</v>
      </c>
      <c r="B16" s="13">
        <f t="shared" si="5"/>
        <v>464</v>
      </c>
      <c r="C16" s="6">
        <v>11</v>
      </c>
      <c r="D16" s="6">
        <v>360</v>
      </c>
      <c r="E16" s="6">
        <v>93</v>
      </c>
      <c r="F16" s="6"/>
      <c r="G16" s="6"/>
      <c r="H16" s="21">
        <f t="shared" si="6"/>
        <v>0</v>
      </c>
      <c r="I16" s="6"/>
      <c r="J16" s="6"/>
      <c r="K16" s="6"/>
      <c r="L16" s="6"/>
      <c r="M16" s="6"/>
      <c r="N16" s="6"/>
      <c r="O16" s="6"/>
      <c r="P16" s="6"/>
      <c r="Q16" s="13">
        <f>R16+S16+T16+U16+V16+W16</f>
        <v>0</v>
      </c>
      <c r="R16" s="6"/>
      <c r="S16" s="6"/>
      <c r="T16" s="6"/>
      <c r="U16" s="6"/>
      <c r="V16" s="6"/>
      <c r="W16" s="6"/>
      <c r="X16" s="13">
        <f t="shared" si="3"/>
        <v>464</v>
      </c>
    </row>
    <row r="17" spans="1:24" ht="18">
      <c r="A17" s="1" t="s">
        <v>32</v>
      </c>
      <c r="B17" s="13">
        <f t="shared" si="5"/>
        <v>569</v>
      </c>
      <c r="C17" s="6">
        <v>60</v>
      </c>
      <c r="D17" s="6">
        <v>350</v>
      </c>
      <c r="E17" s="6">
        <v>159</v>
      </c>
      <c r="F17" s="6"/>
      <c r="G17" s="6"/>
      <c r="H17" s="21">
        <f t="shared" si="6"/>
        <v>0</v>
      </c>
      <c r="I17" s="6"/>
      <c r="J17" s="6"/>
      <c r="K17" s="6"/>
      <c r="L17" s="6"/>
      <c r="M17" s="6"/>
      <c r="N17" s="6"/>
      <c r="O17" s="6"/>
      <c r="P17" s="6"/>
      <c r="Q17" s="13">
        <f>R17+S17+T17+U17+V17+W17</f>
        <v>0</v>
      </c>
      <c r="R17" s="6"/>
      <c r="S17" s="6"/>
      <c r="T17" s="6"/>
      <c r="U17" s="6"/>
      <c r="V17" s="6"/>
      <c r="W17" s="6"/>
      <c r="X17" s="13">
        <f t="shared" si="3"/>
        <v>569</v>
      </c>
    </row>
    <row r="18" spans="1:24" ht="18">
      <c r="A18" s="1" t="s">
        <v>33</v>
      </c>
      <c r="B18" s="13">
        <f t="shared" si="5"/>
        <v>1472</v>
      </c>
      <c r="C18" s="6">
        <v>145</v>
      </c>
      <c r="D18" s="6">
        <v>1076</v>
      </c>
      <c r="E18" s="6">
        <v>251</v>
      </c>
      <c r="F18" s="6"/>
      <c r="G18" s="6"/>
      <c r="H18" s="21">
        <f t="shared" si="6"/>
        <v>0</v>
      </c>
      <c r="I18" s="6"/>
      <c r="J18" s="6"/>
      <c r="K18" s="6"/>
      <c r="L18" s="6"/>
      <c r="M18" s="6"/>
      <c r="N18" s="6"/>
      <c r="O18" s="6"/>
      <c r="P18" s="6"/>
      <c r="Q18" s="13">
        <f>R18+S18+T18+U18+V18+W18</f>
        <v>0</v>
      </c>
      <c r="R18" s="6"/>
      <c r="S18" s="6"/>
      <c r="T18" s="6"/>
      <c r="U18" s="6"/>
      <c r="V18" s="6"/>
      <c r="W18" s="6"/>
      <c r="X18" s="13">
        <f t="shared" si="3"/>
        <v>1472</v>
      </c>
    </row>
    <row r="19" spans="1:24" ht="108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/>
  <pageMargins left="0" right="0" top="1.9291338582677167" bottom="0.7480314960629921" header="0.31496062992125984" footer="0.31496062992125984"/>
  <pageSetup horizontalDpi="600" verticalDpi="600" orientation="landscape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1"/>
  <sheetViews>
    <sheetView zoomScale="95" zoomScaleNormal="95" zoomScalePageLayoutView="0" workbookViewId="0" topLeftCell="A4">
      <selection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4.25" customHeight="1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291</v>
      </c>
      <c r="C6" s="15">
        <f aca="true" t="shared" si="0" ref="C6:X6">C14+C7</f>
        <v>291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2076</v>
      </c>
      <c r="I6" s="15">
        <f t="shared" si="0"/>
        <v>13</v>
      </c>
      <c r="J6" s="15">
        <f t="shared" si="0"/>
        <v>1410</v>
      </c>
      <c r="K6" s="15">
        <f t="shared" si="0"/>
        <v>0</v>
      </c>
      <c r="L6" s="15">
        <f t="shared" si="0"/>
        <v>0</v>
      </c>
      <c r="M6" s="15">
        <f t="shared" si="0"/>
        <v>100</v>
      </c>
      <c r="N6" s="15">
        <f t="shared" si="0"/>
        <v>120</v>
      </c>
      <c r="O6" s="15">
        <f t="shared" si="0"/>
        <v>4</v>
      </c>
      <c r="P6" s="15">
        <f t="shared" si="0"/>
        <v>429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2367</v>
      </c>
    </row>
    <row r="7" spans="1:24" ht="18">
      <c r="A7" s="19" t="s">
        <v>34</v>
      </c>
      <c r="B7" s="16">
        <f aca="true" t="shared" si="1" ref="B7:P7">B8+B9</f>
        <v>154</v>
      </c>
      <c r="C7" s="17">
        <f t="shared" si="1"/>
        <v>154</v>
      </c>
      <c r="D7" s="17">
        <f t="shared" si="1"/>
        <v>0</v>
      </c>
      <c r="E7" s="17">
        <f t="shared" si="1"/>
        <v>0</v>
      </c>
      <c r="F7" s="17">
        <f t="shared" si="1"/>
        <v>0</v>
      </c>
      <c r="G7" s="17">
        <f t="shared" si="1"/>
        <v>0</v>
      </c>
      <c r="H7" s="17">
        <f t="shared" si="1"/>
        <v>1747</v>
      </c>
      <c r="I7" s="17">
        <f t="shared" si="1"/>
        <v>13</v>
      </c>
      <c r="J7" s="17">
        <f t="shared" si="1"/>
        <v>1280</v>
      </c>
      <c r="K7" s="17">
        <f t="shared" si="1"/>
        <v>0</v>
      </c>
      <c r="L7" s="17">
        <f t="shared" si="1"/>
        <v>0</v>
      </c>
      <c r="M7" s="17">
        <f t="shared" si="1"/>
        <v>100</v>
      </c>
      <c r="N7" s="17">
        <f t="shared" si="1"/>
        <v>50</v>
      </c>
      <c r="O7" s="17">
        <f t="shared" si="1"/>
        <v>4</v>
      </c>
      <c r="P7" s="17">
        <f t="shared" si="1"/>
        <v>300</v>
      </c>
      <c r="Q7" s="17">
        <f>Q8+Q9</f>
        <v>0</v>
      </c>
      <c r="R7" s="17">
        <f aca="true" t="shared" si="2" ref="R7:W7">R8+R9</f>
        <v>0</v>
      </c>
      <c r="S7" s="17">
        <f t="shared" si="2"/>
        <v>0</v>
      </c>
      <c r="T7" s="17">
        <f t="shared" si="2"/>
        <v>0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aca="true" t="shared" si="3" ref="X7:X18">Q7+H7+B7</f>
        <v>1901</v>
      </c>
    </row>
    <row r="8" spans="1:24" ht="18">
      <c r="A8" s="11" t="s">
        <v>35</v>
      </c>
      <c r="B8" s="13">
        <f>C8+D8+E8+F8+G8</f>
        <v>50</v>
      </c>
      <c r="C8" s="6">
        <v>50</v>
      </c>
      <c r="D8" s="6"/>
      <c r="E8" s="6"/>
      <c r="F8" s="6"/>
      <c r="G8" s="6"/>
      <c r="H8" s="13">
        <f>I8+J8+K8+L8+M8+N8+O8+P8</f>
        <v>0</v>
      </c>
      <c r="I8" s="6"/>
      <c r="J8" s="6"/>
      <c r="K8" s="6"/>
      <c r="L8" s="6"/>
      <c r="M8" s="6"/>
      <c r="N8" s="6"/>
      <c r="O8" s="6"/>
      <c r="P8" s="6"/>
      <c r="Q8" s="13">
        <f>R8+S8+T8+U8+V8+W8</f>
        <v>0</v>
      </c>
      <c r="R8" s="6"/>
      <c r="S8" s="6"/>
      <c r="T8" s="6"/>
      <c r="U8" s="6"/>
      <c r="V8" s="6"/>
      <c r="W8" s="6"/>
      <c r="X8" s="13">
        <f t="shared" si="3"/>
        <v>50</v>
      </c>
    </row>
    <row r="9" spans="1:24" ht="18">
      <c r="A9" s="12" t="s">
        <v>36</v>
      </c>
      <c r="B9" s="13">
        <f>C9+D9+E9+F9+G9</f>
        <v>104</v>
      </c>
      <c r="C9" s="7">
        <v>104</v>
      </c>
      <c r="D9" s="7"/>
      <c r="E9" s="7"/>
      <c r="F9" s="7"/>
      <c r="G9" s="7"/>
      <c r="H9" s="13">
        <f>I9+J9+K9+L9+M9+N9+O9+P9</f>
        <v>1747</v>
      </c>
      <c r="I9" s="7">
        <v>13</v>
      </c>
      <c r="J9" s="7">
        <v>1280</v>
      </c>
      <c r="K9" s="7"/>
      <c r="L9" s="7"/>
      <c r="M9" s="7">
        <v>100</v>
      </c>
      <c r="N9" s="7">
        <v>50</v>
      </c>
      <c r="O9" s="7">
        <v>4</v>
      </c>
      <c r="P9" s="7">
        <v>300</v>
      </c>
      <c r="Q9" s="13">
        <f>R9+S9+T9+U9+V9+W9</f>
        <v>0</v>
      </c>
      <c r="R9" s="7"/>
      <c r="S9" s="7"/>
      <c r="T9" s="7"/>
      <c r="U9" s="7"/>
      <c r="V9" s="7"/>
      <c r="W9" s="7"/>
      <c r="X9" s="13">
        <f t="shared" si="3"/>
        <v>1851</v>
      </c>
    </row>
    <row r="10" spans="1:24" ht="30.75">
      <c r="A10" s="20" t="s">
        <v>28</v>
      </c>
      <c r="B10" s="14">
        <f>B11+B12+B13</f>
        <v>137</v>
      </c>
      <c r="C10" s="14">
        <f aca="true" t="shared" si="4" ref="C10:X10">C11+C12+C13</f>
        <v>137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344</v>
      </c>
      <c r="I10" s="14">
        <f t="shared" si="4"/>
        <v>0</v>
      </c>
      <c r="J10" s="14">
        <f t="shared" si="4"/>
        <v>135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80</v>
      </c>
      <c r="O10" s="14">
        <f t="shared" si="4"/>
        <v>0</v>
      </c>
      <c r="P10" s="14">
        <f t="shared" si="4"/>
        <v>129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481</v>
      </c>
    </row>
    <row r="11" spans="1:24" ht="18">
      <c r="A11" s="9" t="s">
        <v>0</v>
      </c>
      <c r="B11" s="13">
        <f aca="true" t="shared" si="5" ref="B11:B18">SUM(C11:G11)</f>
        <v>108</v>
      </c>
      <c r="C11" s="8">
        <v>108</v>
      </c>
      <c r="D11" s="8"/>
      <c r="E11" s="8"/>
      <c r="F11" s="8"/>
      <c r="G11" s="8"/>
      <c r="H11" s="21">
        <f aca="true" t="shared" si="6" ref="H11:H18">SUM(I11:P11)</f>
        <v>256</v>
      </c>
      <c r="I11" s="8"/>
      <c r="J11" s="8">
        <v>105</v>
      </c>
      <c r="K11" s="8"/>
      <c r="L11" s="8"/>
      <c r="M11" s="8"/>
      <c r="N11" s="8">
        <v>50</v>
      </c>
      <c r="O11" s="8"/>
      <c r="P11" s="8">
        <v>101</v>
      </c>
      <c r="Q11" s="13">
        <f>R11+S11+T11+U11+V11+W11</f>
        <v>0</v>
      </c>
      <c r="R11" s="8"/>
      <c r="S11" s="8"/>
      <c r="T11" s="8"/>
      <c r="U11" s="8"/>
      <c r="V11" s="8"/>
      <c r="W11" s="8"/>
      <c r="X11" s="13">
        <f t="shared" si="3"/>
        <v>364</v>
      </c>
    </row>
    <row r="12" spans="1:24" ht="18">
      <c r="A12" s="10" t="s">
        <v>1</v>
      </c>
      <c r="B12" s="13">
        <f t="shared" si="5"/>
        <v>28</v>
      </c>
      <c r="C12" s="6">
        <v>28</v>
      </c>
      <c r="D12" s="6"/>
      <c r="E12" s="6"/>
      <c r="F12" s="6"/>
      <c r="G12" s="6"/>
      <c r="H12" s="13">
        <f t="shared" si="6"/>
        <v>73</v>
      </c>
      <c r="I12" s="6"/>
      <c r="J12" s="6">
        <v>25</v>
      </c>
      <c r="K12" s="6"/>
      <c r="L12" s="6"/>
      <c r="M12" s="6"/>
      <c r="N12" s="6">
        <v>20</v>
      </c>
      <c r="O12" s="6"/>
      <c r="P12" s="6">
        <v>28</v>
      </c>
      <c r="Q12" s="13">
        <f>R12+S12+T12+U12+V12+W12</f>
        <v>0</v>
      </c>
      <c r="R12" s="6"/>
      <c r="S12" s="6"/>
      <c r="T12" s="6"/>
      <c r="U12" s="6"/>
      <c r="V12" s="6"/>
      <c r="W12" s="6"/>
      <c r="X12" s="13">
        <f t="shared" si="3"/>
        <v>101</v>
      </c>
    </row>
    <row r="13" spans="1:24" ht="18">
      <c r="A13" s="10" t="s">
        <v>2</v>
      </c>
      <c r="B13" s="13">
        <f t="shared" si="5"/>
        <v>1</v>
      </c>
      <c r="C13" s="6">
        <v>1</v>
      </c>
      <c r="D13" s="6"/>
      <c r="E13" s="6"/>
      <c r="F13" s="6"/>
      <c r="G13" s="6"/>
      <c r="H13" s="13">
        <f t="shared" si="6"/>
        <v>15</v>
      </c>
      <c r="I13" s="6"/>
      <c r="J13" s="6">
        <v>5</v>
      </c>
      <c r="K13" s="6"/>
      <c r="L13" s="6"/>
      <c r="M13" s="6"/>
      <c r="N13" s="6">
        <v>10</v>
      </c>
      <c r="O13" s="6"/>
      <c r="P13" s="6"/>
      <c r="Q13" s="13">
        <f>R13+S13+T13+U13+V13+W13</f>
        <v>0</v>
      </c>
      <c r="R13" s="6"/>
      <c r="S13" s="6"/>
      <c r="T13" s="6"/>
      <c r="U13" s="6"/>
      <c r="V13" s="6"/>
      <c r="W13" s="6"/>
      <c r="X13" s="13">
        <f t="shared" si="3"/>
        <v>16</v>
      </c>
    </row>
    <row r="14" spans="1:24" ht="30.75">
      <c r="A14" s="20" t="s">
        <v>29</v>
      </c>
      <c r="B14" s="14">
        <f>B15+B16+B17+B18</f>
        <v>137</v>
      </c>
      <c r="C14" s="14">
        <f aca="true" t="shared" si="7" ref="C14:X14">C15+C16+C17+C18</f>
        <v>137</v>
      </c>
      <c r="D14" s="14">
        <f t="shared" si="7"/>
        <v>0</v>
      </c>
      <c r="E14" s="14">
        <f t="shared" si="7"/>
        <v>0</v>
      </c>
      <c r="F14" s="14">
        <f t="shared" si="7"/>
        <v>0</v>
      </c>
      <c r="G14" s="14">
        <f t="shared" si="7"/>
        <v>0</v>
      </c>
      <c r="H14" s="14">
        <f t="shared" si="7"/>
        <v>329</v>
      </c>
      <c r="I14" s="14">
        <f t="shared" si="7"/>
        <v>0</v>
      </c>
      <c r="J14" s="14">
        <f t="shared" si="7"/>
        <v>130</v>
      </c>
      <c r="K14" s="14">
        <f t="shared" si="7"/>
        <v>0</v>
      </c>
      <c r="L14" s="14">
        <f t="shared" si="7"/>
        <v>0</v>
      </c>
      <c r="M14" s="14">
        <f t="shared" si="7"/>
        <v>0</v>
      </c>
      <c r="N14" s="14">
        <f t="shared" si="7"/>
        <v>70</v>
      </c>
      <c r="O14" s="14">
        <f t="shared" si="7"/>
        <v>0</v>
      </c>
      <c r="P14" s="14">
        <f t="shared" si="7"/>
        <v>129</v>
      </c>
      <c r="Q14" s="14">
        <f t="shared" si="7"/>
        <v>0</v>
      </c>
      <c r="R14" s="14">
        <f t="shared" si="7"/>
        <v>0</v>
      </c>
      <c r="S14" s="14">
        <f t="shared" si="7"/>
        <v>0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466</v>
      </c>
    </row>
    <row r="15" spans="1:24" ht="18">
      <c r="A15" s="1" t="s">
        <v>30</v>
      </c>
      <c r="B15" s="13">
        <f t="shared" si="5"/>
        <v>7</v>
      </c>
      <c r="C15" s="6">
        <v>7</v>
      </c>
      <c r="D15" s="6"/>
      <c r="E15" s="6"/>
      <c r="F15" s="6"/>
      <c r="G15" s="6"/>
      <c r="H15" s="21">
        <f t="shared" si="6"/>
        <v>39</v>
      </c>
      <c r="I15" s="6"/>
      <c r="J15" s="6">
        <v>10</v>
      </c>
      <c r="K15" s="6"/>
      <c r="L15" s="6"/>
      <c r="M15" s="6"/>
      <c r="N15" s="6">
        <v>20</v>
      </c>
      <c r="O15" s="6"/>
      <c r="P15" s="6">
        <v>9</v>
      </c>
      <c r="Q15" s="13">
        <f>R15+S15+T15+U15+V15+W15</f>
        <v>0</v>
      </c>
      <c r="R15" s="6"/>
      <c r="S15" s="6"/>
      <c r="T15" s="6"/>
      <c r="U15" s="6"/>
      <c r="V15" s="6"/>
      <c r="W15" s="6"/>
      <c r="X15" s="13">
        <f t="shared" si="3"/>
        <v>46</v>
      </c>
    </row>
    <row r="16" spans="1:24" ht="18">
      <c r="A16" s="1" t="s">
        <v>31</v>
      </c>
      <c r="B16" s="13">
        <f t="shared" si="5"/>
        <v>14</v>
      </c>
      <c r="C16" s="6">
        <v>14</v>
      </c>
      <c r="D16" s="6"/>
      <c r="E16" s="6"/>
      <c r="F16" s="6"/>
      <c r="G16" s="6"/>
      <c r="H16" s="21">
        <f t="shared" si="6"/>
        <v>75</v>
      </c>
      <c r="I16" s="6"/>
      <c r="J16" s="6">
        <v>25</v>
      </c>
      <c r="K16" s="6"/>
      <c r="L16" s="6"/>
      <c r="M16" s="6"/>
      <c r="N16" s="6">
        <v>30</v>
      </c>
      <c r="O16" s="6"/>
      <c r="P16" s="6">
        <v>20</v>
      </c>
      <c r="Q16" s="13">
        <f>R16+S16+T16+U16+V16+W16</f>
        <v>0</v>
      </c>
      <c r="R16" s="6"/>
      <c r="S16" s="6"/>
      <c r="T16" s="6"/>
      <c r="U16" s="6"/>
      <c r="V16" s="6"/>
      <c r="W16" s="6"/>
      <c r="X16" s="13">
        <f t="shared" si="3"/>
        <v>89</v>
      </c>
    </row>
    <row r="17" spans="1:24" ht="18">
      <c r="A17" s="1" t="s">
        <v>32</v>
      </c>
      <c r="B17" s="13">
        <f t="shared" si="5"/>
        <v>68</v>
      </c>
      <c r="C17" s="6">
        <v>68</v>
      </c>
      <c r="D17" s="6"/>
      <c r="E17" s="6"/>
      <c r="F17" s="6"/>
      <c r="G17" s="6"/>
      <c r="H17" s="21">
        <f t="shared" si="6"/>
        <v>145</v>
      </c>
      <c r="I17" s="6"/>
      <c r="J17" s="6">
        <v>65</v>
      </c>
      <c r="K17" s="6"/>
      <c r="L17" s="6"/>
      <c r="M17" s="6"/>
      <c r="N17" s="6">
        <v>20</v>
      </c>
      <c r="O17" s="6"/>
      <c r="P17" s="6">
        <v>60</v>
      </c>
      <c r="Q17" s="13">
        <f>R17+S17+T17+U17+V17+W17</f>
        <v>0</v>
      </c>
      <c r="R17" s="6"/>
      <c r="S17" s="6"/>
      <c r="T17" s="6"/>
      <c r="U17" s="6"/>
      <c r="V17" s="6"/>
      <c r="W17" s="6"/>
      <c r="X17" s="13">
        <f t="shared" si="3"/>
        <v>213</v>
      </c>
    </row>
    <row r="18" spans="1:24" ht="18">
      <c r="A18" s="1" t="s">
        <v>33</v>
      </c>
      <c r="B18" s="13">
        <f t="shared" si="5"/>
        <v>48</v>
      </c>
      <c r="C18" s="6">
        <v>48</v>
      </c>
      <c r="D18" s="6"/>
      <c r="E18" s="6"/>
      <c r="F18" s="6"/>
      <c r="G18" s="6"/>
      <c r="H18" s="21">
        <f t="shared" si="6"/>
        <v>70</v>
      </c>
      <c r="I18" s="6"/>
      <c r="J18" s="6">
        <v>30</v>
      </c>
      <c r="K18" s="6"/>
      <c r="L18" s="6"/>
      <c r="M18" s="6"/>
      <c r="N18" s="6"/>
      <c r="O18" s="6"/>
      <c r="P18" s="6">
        <v>40</v>
      </c>
      <c r="Q18" s="13">
        <f>R18+S18+T18+U18+V18+W18</f>
        <v>0</v>
      </c>
      <c r="R18" s="6"/>
      <c r="S18" s="6"/>
      <c r="T18" s="6"/>
      <c r="U18" s="6"/>
      <c r="V18" s="6"/>
      <c r="W18" s="6"/>
      <c r="X18" s="13">
        <f t="shared" si="3"/>
        <v>118</v>
      </c>
    </row>
    <row r="19" spans="1:24" ht="14.2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4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4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R4:W4"/>
    <mergeCell ref="A19:X21"/>
    <mergeCell ref="A1:X1"/>
    <mergeCell ref="A3:A5"/>
    <mergeCell ref="B3:G3"/>
    <mergeCell ref="H3:P3"/>
    <mergeCell ref="Q3:W3"/>
    <mergeCell ref="X3:X5"/>
    <mergeCell ref="B4:B5"/>
    <mergeCell ref="H4:H5"/>
  </mergeCells>
  <printOptions/>
  <pageMargins left="0.1968503937007874" right="0" top="1.3385826771653544" bottom="0" header="0.31496062992125984" footer="0.31496062992125984"/>
  <pageSetup horizontalDpi="600" verticalDpi="600" orientation="landscape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99FF"/>
  </sheetPr>
  <dimension ref="A1:X21"/>
  <sheetViews>
    <sheetView zoomScalePageLayoutView="0" workbookViewId="0" topLeftCell="A10">
      <selection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4" width="11.7109375" style="0" customWidth="1"/>
    <col min="5" max="6" width="10.00390625" style="0" customWidth="1"/>
    <col min="8" max="8" width="12.28125" style="0" customWidth="1"/>
    <col min="9" max="9" width="10.28125" style="0" customWidth="1"/>
    <col min="10" max="10" width="10.140625" style="0" customWidth="1"/>
    <col min="17" max="17" width="9.8515625" style="0" customWidth="1"/>
    <col min="24" max="24" width="11.8515625" style="0" customWidth="1"/>
  </cols>
  <sheetData>
    <row r="1" spans="1:24" ht="139.5" customHeight="1">
      <c r="A1" s="36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13.25" customHeight="1">
      <c r="A2" s="37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407840</v>
      </c>
      <c r="C6" s="15">
        <f aca="true" t="shared" si="0" ref="C6:X6">C14+C7</f>
        <v>206728</v>
      </c>
      <c r="D6" s="15">
        <f t="shared" si="0"/>
        <v>105543</v>
      </c>
      <c r="E6" s="15">
        <f t="shared" si="0"/>
        <v>84373</v>
      </c>
      <c r="F6" s="15">
        <f t="shared" si="0"/>
        <v>11196</v>
      </c>
      <c r="G6" s="15">
        <f t="shared" si="0"/>
        <v>0</v>
      </c>
      <c r="H6" s="15">
        <f t="shared" si="0"/>
        <v>342111</v>
      </c>
      <c r="I6" s="15">
        <f t="shared" si="0"/>
        <v>70707</v>
      </c>
      <c r="J6" s="15">
        <f t="shared" si="0"/>
        <v>134053</v>
      </c>
      <c r="K6" s="15">
        <f t="shared" si="0"/>
        <v>9284</v>
      </c>
      <c r="L6" s="15">
        <f t="shared" si="0"/>
        <v>7272</v>
      </c>
      <c r="M6" s="15">
        <f t="shared" si="0"/>
        <v>68974</v>
      </c>
      <c r="N6" s="15">
        <f t="shared" si="0"/>
        <v>26937</v>
      </c>
      <c r="O6" s="15">
        <f t="shared" si="0"/>
        <v>121</v>
      </c>
      <c r="P6" s="15">
        <f t="shared" si="0"/>
        <v>24763</v>
      </c>
      <c r="Q6" s="15">
        <f t="shared" si="0"/>
        <v>77414</v>
      </c>
      <c r="R6" s="15">
        <f t="shared" si="0"/>
        <v>9512</v>
      </c>
      <c r="S6" s="15">
        <f t="shared" si="0"/>
        <v>38074</v>
      </c>
      <c r="T6" s="15">
        <f t="shared" si="0"/>
        <v>27197</v>
      </c>
      <c r="U6" s="15">
        <f t="shared" si="0"/>
        <v>1581</v>
      </c>
      <c r="V6" s="15">
        <f t="shared" si="0"/>
        <v>186</v>
      </c>
      <c r="W6" s="15">
        <f t="shared" si="0"/>
        <v>864</v>
      </c>
      <c r="X6" s="15">
        <f t="shared" si="0"/>
        <v>827365</v>
      </c>
    </row>
    <row r="7" spans="1:24" ht="18">
      <c r="A7" s="19" t="s">
        <v>34</v>
      </c>
      <c r="B7" s="16">
        <f aca="true" t="shared" si="1" ref="B7:H7">B8+B9</f>
        <v>160189</v>
      </c>
      <c r="C7" s="17">
        <f t="shared" si="1"/>
        <v>78834</v>
      </c>
      <c r="D7" s="17">
        <f t="shared" si="1"/>
        <v>48173</v>
      </c>
      <c r="E7" s="17">
        <f t="shared" si="1"/>
        <v>30495</v>
      </c>
      <c r="F7" s="17">
        <f t="shared" si="1"/>
        <v>2687</v>
      </c>
      <c r="G7" s="17">
        <f t="shared" si="1"/>
        <v>0</v>
      </c>
      <c r="H7" s="17">
        <f t="shared" si="1"/>
        <v>267151</v>
      </c>
      <c r="I7" s="17">
        <f aca="true" t="shared" si="2" ref="I7:P7">I8+I9</f>
        <v>51215</v>
      </c>
      <c r="J7" s="17">
        <f t="shared" si="2"/>
        <v>94124</v>
      </c>
      <c r="K7" s="17">
        <f t="shared" si="2"/>
        <v>8380</v>
      </c>
      <c r="L7" s="17">
        <f t="shared" si="2"/>
        <v>6684</v>
      </c>
      <c r="M7" s="17">
        <f t="shared" si="2"/>
        <v>68958</v>
      </c>
      <c r="N7" s="17">
        <f t="shared" si="2"/>
        <v>22456</v>
      </c>
      <c r="O7" s="17">
        <f t="shared" si="2"/>
        <v>121</v>
      </c>
      <c r="P7" s="17">
        <f t="shared" si="2"/>
        <v>15213</v>
      </c>
      <c r="Q7" s="17">
        <f>Q8+Q9</f>
        <v>64831</v>
      </c>
      <c r="R7" s="17">
        <f aca="true" t="shared" si="3" ref="R7:W7">R8+R9</f>
        <v>8967</v>
      </c>
      <c r="S7" s="17">
        <f t="shared" si="3"/>
        <v>26133</v>
      </c>
      <c r="T7" s="17">
        <f t="shared" si="3"/>
        <v>27102</v>
      </c>
      <c r="U7" s="17">
        <f t="shared" si="3"/>
        <v>1581</v>
      </c>
      <c r="V7" s="17">
        <f t="shared" si="3"/>
        <v>186</v>
      </c>
      <c r="W7" s="17">
        <f t="shared" si="3"/>
        <v>862</v>
      </c>
      <c r="X7" s="17">
        <f aca="true" t="shared" si="4" ref="X7:X18">Q7+H7+B7</f>
        <v>492171</v>
      </c>
    </row>
    <row r="8" spans="1:24" ht="18">
      <c r="A8" s="11" t="s">
        <v>35</v>
      </c>
      <c r="B8" s="13">
        <f>C8+D8+E8+F8+G8</f>
        <v>124674</v>
      </c>
      <c r="C8" s="6">
        <f>Бібрське!C8+' Боринський'!C8+' Бродівський'!C8+' Буський'!C8+' Жовківський '!C8+Дрогобицьке!C8+' Золочівський'!C8+Львів!C8+' Рава-Руський'!C8+' Радехівський'!C8+' Самбірський'!C8+' Сколівський'!C8+' Славський'!C8+Старосамбірське!C8+' Стрийський'!C8+' Турківський'!C8+НПП!C8+ЛСНЦ!C8</f>
        <v>61540</v>
      </c>
      <c r="D8" s="6">
        <f>Бібрське!D8+' Боринський'!D8+' Бродівський'!D8+' Буський'!D8+' Жовківський '!D8+Дрогобицьке!D8+' Золочівський'!D8+Львів!D8+' Рава-Руський'!D8+' Радехівський'!D8+' Самбірський'!D8+' Сколівський'!D8+' Славський'!D8+Старосамбірське!D8+' Стрийський'!D8+' Турківський'!D8+НПП!D8+ЛСНЦ!D8</f>
        <v>39375</v>
      </c>
      <c r="E8" s="6">
        <f>Бібрське!E8+' Боринський'!E8+' Бродівський'!E8+' Буський'!E8+' Жовківський '!E8+Дрогобицьке!E8+' Золочівський'!E8+Львів!E8+' Рава-Руський'!E8+' Радехівський'!E8+' Самбірський'!E8+' Сколівський'!E8+' Славський'!E8+Старосамбірське!E8+' Стрийський'!E8+' Турківський'!E8+НПП!E8+ЛСНЦ!E8</f>
        <v>21730</v>
      </c>
      <c r="F8" s="6">
        <f>Бібрське!F8+' Боринський'!F8+' Бродівський'!F8+' Буський'!F8+' Жовківський '!F8+Дрогобицьке!F8+' Золочівський'!F8+Львів!F8+' Рава-Руський'!F8+' Радехівський'!F8+' Самбірський'!F8+' Сколівський'!F8+' Славський'!F8+Старосамбірське!F8+' Стрийський'!F8+' Турківський'!F8+НПП!F8+ЛСНЦ!F8</f>
        <v>2029</v>
      </c>
      <c r="G8" s="6">
        <f>Бібрське!G8+' Боринський'!G8+' Бродівський'!G8+' Буський'!G8+' Жовківський '!G8+Дрогобицьке!G8+' Золочівський'!G8+Львів!G8+' Рава-Руський'!G8+' Радехівський'!G8+' Самбірський'!G8+' Сколівський'!G8+' Славський'!G8+Старосамбірське!G8+' Стрийський'!G8+' Турківський'!G8+НПП!G8+ЛСНЦ!G8</f>
        <v>0</v>
      </c>
      <c r="H8" s="13">
        <f>I8+J8+K8+L8+M8+N8+O8+P8</f>
        <v>181733</v>
      </c>
      <c r="I8" s="6">
        <f>Бібрське!I8+' Боринський'!I8+' Бродівський'!I8+' Буський'!I8+' Жовківський '!I8+Дрогобицьке!I8+' Золочівський'!I8+Львів!I8+' Рава-Руський'!I8+' Радехівський'!I8+' Самбірський'!I8+' Сколівський'!I8+' Славський'!I8+Старосамбірське!I8+' Стрийський'!I8+' Турківський'!I8+НПП!I8+ЛСНЦ!I8</f>
        <v>33609</v>
      </c>
      <c r="J8" s="6">
        <f>Бібрське!J8+' Боринський'!J8+' Бродівський'!J8+' Буський'!J8+' Жовківський '!J8+Дрогобицьке!J8+' Золочівський'!J8+Львів!J8+' Рава-Руський'!J8+' Радехівський'!J8+' Самбірський'!J8+' Сколівський'!J8+' Славський'!J8+Старосамбірське!J8+' Стрийський'!J8+' Турківський'!J8+НПП!J8+ЛСНЦ!J8</f>
        <v>60378</v>
      </c>
      <c r="K8" s="6">
        <f>Бібрське!K8+' Боринський'!K8+' Бродівський'!K8+' Буський'!K8+' Жовківський '!K8+Дрогобицьке!K8+' Золочівський'!K8+Львів!K8+' Рава-Руський'!K8+' Радехівський'!K8+' Самбірський'!K8+' Сколівський'!K8+' Славський'!K8+Старосамбірське!K8+' Стрийський'!K8+' Турківський'!K8+НПП!K8+ЛСНЦ!K8</f>
        <v>3797</v>
      </c>
      <c r="L8" s="6">
        <f>Бібрське!L8+' Боринський'!L8+' Бродівський'!L8+' Буський'!L8+' Жовківський '!L8+Дрогобицьке!L8+' Золочівський'!L8+Львів!L8+' Рава-Руський'!L8+' Радехівський'!L8+' Самбірський'!L8+' Сколівський'!L8+' Славський'!L8+Старосамбірське!L8+' Стрийський'!L8+' Турківський'!L8+НПП!L8+ЛСНЦ!L8</f>
        <v>4203</v>
      </c>
      <c r="M8" s="6">
        <f>Бібрське!M8+' Боринський'!M8+' Бродівський'!M8+' Буський'!M8+' Жовківський '!M8+Дрогобицьке!M8+' Золочівський'!M8+Львів!M8+' Рава-Руський'!M8+' Радехівський'!M8+' Самбірський'!M8+' Сколівський'!M8+' Славський'!M8+Старосамбірське!M8+' Стрийський'!M8+' Турківський'!M8+НПП!M8+ЛСНЦ!M8</f>
        <v>51361</v>
      </c>
      <c r="N8" s="6">
        <f>Бібрське!N8+' Боринський'!N8+' Бродівський'!N8+' Буський'!N8+' Жовківський '!N8+Дрогобицьке!N8+' Золочівський'!N8+Львів!N8+' Рава-Руський'!N8+' Радехівський'!N8+' Самбірський'!N8+' Сколівський'!N8+' Славський'!N8+Старосамбірське!N8+' Стрийський'!N8+' Турківський'!N8+НПП!N8+ЛСНЦ!N8</f>
        <v>18388</v>
      </c>
      <c r="O8" s="6">
        <f>Бібрське!O8+' Боринський'!O8+' Бродівський'!O8+' Буський'!O8+' Жовківський '!O8+Дрогобицьке!O8+' Золочівський'!O8+Львів!O8+' Рава-Руський'!O8+' Радехівський'!O8+' Самбірський'!O8+' Сколівський'!O8+' Славський'!O8+Старосамбірське!O8+' Стрийський'!O8+' Турківський'!O8+НПП!O8+ЛСНЦ!O8</f>
        <v>56</v>
      </c>
      <c r="P8" s="6">
        <f>Бібрське!P8+' Боринський'!P8+' Бродівський'!P8+' Буський'!P8+' Жовківський '!P8+Дрогобицьке!P8+' Золочівський'!P8+Львів!P8+' Рава-Руський'!P8+' Радехівський'!P8+' Самбірський'!P8+' Сколівський'!P8+' Славський'!P8+Старосамбірське!P8+' Стрийський'!P8+' Турківський'!P8+НПП!P8+ЛСНЦ!P8</f>
        <v>9941</v>
      </c>
      <c r="Q8" s="13">
        <f>R8+S8+T8+U8+V8+W8</f>
        <v>56510</v>
      </c>
      <c r="R8" s="6">
        <f>Бібрське!R8+' Боринський'!R8+' Бродівський'!R8+' Буський'!R8+' Жовківський '!R8+Дрогобицьке!R8+' Золочівський'!R8+Львів!R8+' Рава-Руський'!R8+' Радехівський'!R8+' Самбірський'!R8+' Сколівський'!R8+' Славський'!R8+Старосамбірське!R8+' Стрийський'!R8+' Турківський'!R8+НПП!R8+ЛСНЦ!R8</f>
        <v>7454</v>
      </c>
      <c r="S8" s="6">
        <f>Бібрське!S8+' Боринський'!S8+' Бродівський'!S8+' Буський'!S8+' Жовківський '!S8+Дрогобицьке!S8+' Золочівський'!S8+Львів!S8+' Рава-Руський'!S8+' Радехівський'!S8+' Самбірський'!S8+' Сколівський'!S8+' Славський'!S8+Старосамбірське!S8+' Стрийський'!S8+' Турківський'!S8+НПП!S8+ЛСНЦ!S8</f>
        <v>22184</v>
      </c>
      <c r="T8" s="6">
        <f>Бібрське!T8+' Боринський'!T8+' Бродівський'!T8+' Буський'!T8+' Жовківський '!T8+Дрогобицьке!T8+' Золочівський'!T8+Львів!T8+' Рава-Руський'!T8+' Радехівський'!T8+' Самбірський'!T8+' Сколівський'!T8+' Славський'!T8+Старосамбірське!T8+' Стрийський'!T8+' Турківський'!T8+НПП!T8+ЛСНЦ!T8</f>
        <v>24851</v>
      </c>
      <c r="U8" s="6">
        <f>Бібрське!U8+' Боринський'!U8+' Бродівський'!U8+' Буський'!U8+' Жовківський '!U8+Дрогобицьке!U8+' Золочівський'!U8+Львів!U8+' Рава-Руський'!U8+' Радехівський'!U8+' Самбірський'!U8+' Сколівський'!U8+' Славський'!U8+Старосамбірське!U8+' Стрийський'!U8+' Турківський'!U8+НПП!U8+ЛСНЦ!U8</f>
        <v>1196</v>
      </c>
      <c r="V8" s="6">
        <f>Бібрське!V8+' Боринський'!V8+' Бродівський'!V8+' Буський'!V8+' Жовківський '!V8+Дрогобицьке!V8+' Золочівський'!V8+Львів!V8+' Рава-Руський'!V8+' Радехівський'!V8+' Самбірський'!V8+' Сколівський'!V8+' Славський'!V8+Старосамбірське!V8+' Стрийський'!V8+' Турківський'!V8+НПП!V8+ЛСНЦ!V8</f>
        <v>34</v>
      </c>
      <c r="W8" s="6">
        <f>Бібрське!W8+' Боринський'!W8+' Бродівський'!W8+' Буський'!W8+' Жовківський '!W8+Дрогобицьке!W8+' Золочівський'!W8+Львів!W8+' Рава-Руський'!W8+' Радехівський'!W8+' Самбірський'!W8+' Сколівський'!W8+' Славський'!W8+Старосамбірське!W8+' Стрийський'!W8+' Турківський'!W8+НПП!W8+ЛСНЦ!W8</f>
        <v>791</v>
      </c>
      <c r="X8" s="13">
        <f t="shared" si="4"/>
        <v>362917</v>
      </c>
    </row>
    <row r="9" spans="1:24" ht="18">
      <c r="A9" s="12" t="s">
        <v>36</v>
      </c>
      <c r="B9" s="13">
        <f>C9+D9+E9+F9+G9</f>
        <v>35515</v>
      </c>
      <c r="C9" s="6">
        <f>Бібрське!C9+' Боринський'!C9+' Бродівський'!C9+' Буський'!C9+' Жовківський '!C9+Дрогобицьке!C9+' Золочівський'!C9+Львів!C9+' Рава-Руський'!C9+' Радехівський'!C9+' Самбірський'!C9+' Сколівський'!C9+' Славський'!C9+Старосамбірське!C9+' Стрийський'!C9+' Турківський'!C9+НПП!C9+ЛСНЦ!C9</f>
        <v>17294</v>
      </c>
      <c r="D9" s="6">
        <f>Бібрське!D9+' Боринський'!D9+' Бродівський'!D9+' Буський'!D9+' Жовківський '!D9+Дрогобицьке!D9+' Золочівський'!D9+Львів!D9+' Рава-Руський'!D9+' Радехівський'!D9+' Самбірський'!D9+' Сколівський'!D9+' Славський'!D9+Старосамбірське!D9+' Стрийський'!D9+' Турківський'!D9+НПП!D9+ЛСНЦ!D9</f>
        <v>8798</v>
      </c>
      <c r="E9" s="6">
        <f>Бібрське!E9+' Боринський'!E9+' Бродівський'!E9+' Буський'!E9+' Жовківський '!E9+Дрогобицьке!E9+' Золочівський'!E9+Львів!E9+' Рава-Руський'!E9+' Радехівський'!E9+' Самбірський'!E9+' Сколівський'!E9+' Славський'!E9+Старосамбірське!E9+' Стрийський'!E9+' Турківський'!E9+НПП!E9+ЛСНЦ!E9</f>
        <v>8765</v>
      </c>
      <c r="F9" s="6">
        <f>Бібрське!F9+' Боринський'!F9+' Бродівський'!F9+' Буський'!F9+' Жовківський '!F9+Дрогобицьке!F9+' Золочівський'!F9+Львів!F9+' Рава-Руський'!F9+' Радехівський'!F9+' Самбірський'!F9+' Сколівський'!F9+' Славський'!F9+Старосамбірське!F9+' Стрийський'!F9+' Турківський'!F9+НПП!F9+ЛСНЦ!F9</f>
        <v>658</v>
      </c>
      <c r="G9" s="6">
        <f>Бібрське!G9+' Боринський'!G9+' Бродівський'!G9+' Буський'!G9+' Жовківський '!G9+Дрогобицьке!G9+' Золочівський'!G9+Львів!G9+' Рава-Руський'!G9+' Радехівський'!G9+' Самбірський'!G9+' Сколівський'!G9+' Славський'!G9+Старосамбірське!G9+' Стрийський'!G9+' Турківський'!G9+НПП!G9+ЛСНЦ!G9</f>
        <v>0</v>
      </c>
      <c r="H9" s="13">
        <f>I9+J9+K9+L9+M9+N9+O9+P9</f>
        <v>85418</v>
      </c>
      <c r="I9" s="6">
        <f>Бібрське!I9+' Боринський'!I9+' Бродівський'!I9+' Буський'!I9+' Жовківський '!I9+Дрогобицьке!I9+' Золочівський'!I9+Львів!I9+' Рава-Руський'!I9+' Радехівський'!I9+' Самбірський'!I9+' Сколівський'!I9+' Славський'!I9+Старосамбірське!I9+' Стрийський'!I9+' Турківський'!I9+НПП!I9+ЛСНЦ!I9</f>
        <v>17606</v>
      </c>
      <c r="J9" s="6">
        <f>Бібрське!J9+' Боринський'!J9+' Бродівський'!J9+' Буський'!J9+' Жовківський '!J9+Дрогобицьке!J9+' Золочівський'!J9+Львів!J9+' Рава-Руський'!J9+' Радехівський'!J9+' Самбірський'!J9+' Сколівський'!J9+' Славський'!J9+Старосамбірське!J9+' Стрийський'!J9+' Турківський'!J9+НПП!J9+ЛСНЦ!J9</f>
        <v>33746</v>
      </c>
      <c r="K9" s="6">
        <f>Бібрське!K9+' Боринський'!K9+' Бродівський'!K9+' Буський'!K9+' Жовківський '!K9+Дрогобицьке!K9+' Золочівський'!K9+Львів!K9+' Рава-Руський'!K9+' Радехівський'!K9+' Самбірський'!K9+' Сколівський'!K9+' Славський'!K9+Старосамбірське!K9+' Стрийський'!K9+' Турківський'!K9+НПП!K9+ЛСНЦ!K9</f>
        <v>4583</v>
      </c>
      <c r="L9" s="6">
        <f>Бібрське!L9+' Боринський'!L9+' Бродівський'!L9+' Буський'!L9+' Жовківський '!L9+Дрогобицьке!L9+' Золочівський'!L9+Львів!L9+' Рава-Руський'!L9+' Радехівський'!L9+' Самбірський'!L9+' Сколівський'!L9+' Славський'!L9+Старосамбірське!L9+' Стрийський'!L9+' Турківський'!L9+НПП!L9+ЛСНЦ!L9</f>
        <v>2481</v>
      </c>
      <c r="M9" s="6">
        <f>Бібрське!M9+' Боринський'!M9+' Бродівський'!M9+' Буський'!M9+' Жовківський '!M9+Дрогобицьке!M9+' Золочівський'!M9+Львів!M9+' Рава-Руський'!M9+' Радехівський'!M9+' Самбірський'!M9+' Сколівський'!M9+' Славський'!M9+Старосамбірське!M9+' Стрийський'!M9+' Турківський'!M9+НПП!M9+ЛСНЦ!M9</f>
        <v>17597</v>
      </c>
      <c r="N9" s="6">
        <f>Бібрське!N9+' Боринський'!N9+' Бродівський'!N9+' Буський'!N9+' Жовківський '!N9+Дрогобицьке!N9+' Золочівський'!N9+Львів!N9+' Рава-Руський'!N9+' Радехівський'!N9+' Самбірський'!N9+' Сколівський'!N9+' Славський'!N9+Старосамбірське!N9+' Стрийський'!N9+' Турківський'!N9+НПП!N9+ЛСНЦ!N9</f>
        <v>4068</v>
      </c>
      <c r="O9" s="6">
        <f>Бібрське!O9+' Боринський'!O9+' Бродівський'!O9+' Буський'!O9+' Жовківський '!O9+Дрогобицьке!O9+' Золочівський'!O9+Львів!O9+' Рава-Руський'!O9+' Радехівський'!O9+' Самбірський'!O9+' Сколівський'!O9+' Славський'!O9+Старосамбірське!O9+' Стрийський'!O9+' Турківський'!O9+НПП!O9+ЛСНЦ!O9</f>
        <v>65</v>
      </c>
      <c r="P9" s="6">
        <f>Бібрське!P9+' Боринський'!P9+' Бродівський'!P9+' Буський'!P9+' Жовківський '!P9+Дрогобицьке!P9+' Золочівський'!P9+Львів!P9+' Рава-Руський'!P9+' Радехівський'!P9+' Самбірський'!P9+' Сколівський'!P9+' Славський'!P9+Старосамбірське!P9+' Стрийський'!P9+' Турківський'!P9+НПП!P9+ЛСНЦ!P9</f>
        <v>5272</v>
      </c>
      <c r="Q9" s="13">
        <f>R9+S9+T9+U9+V9+W9</f>
        <v>8321</v>
      </c>
      <c r="R9" s="6">
        <f>Бібрське!R9+' Боринський'!R9+' Бродівський'!R9+' Буський'!R9+' Жовківський '!R9+Дрогобицьке!R9+' Золочівський'!R9+Львів!R9+' Рава-Руський'!R9+' Радехівський'!R9+' Самбірський'!R9+' Сколівський'!R9+' Славський'!R9+Старосамбірське!R9+' Стрийський'!R9+' Турківський'!R9+НПП!R9+ЛСНЦ!R9</f>
        <v>1513</v>
      </c>
      <c r="S9" s="6">
        <f>Бібрське!S9+' Боринський'!S9+' Бродівський'!S9+' Буський'!S9+' Жовківський '!S9+Дрогобицьке!S9+' Золочівський'!S9+Львів!S9+' Рава-Руський'!S9+' Радехівський'!S9+' Самбірський'!S9+' Сколівський'!S9+' Славський'!S9+Старосамбірське!S9+' Стрийський'!S9+' Турківський'!S9+НПП!S9+ЛСНЦ!S9</f>
        <v>3949</v>
      </c>
      <c r="T9" s="6">
        <f>Бібрське!T9+' Боринський'!T9+' Бродівський'!T9+' Буський'!T9+' Жовківський '!T9+Дрогобицьке!T9+' Золочівський'!T9+Львів!T9+' Рава-Руський'!T9+' Радехівський'!T9+' Самбірський'!T9+' Сколівський'!T9+' Славський'!T9+Старосамбірське!T9+' Стрийський'!T9+' Турківський'!T9+НПП!T9+ЛСНЦ!T9</f>
        <v>2251</v>
      </c>
      <c r="U9" s="6">
        <f>Бібрське!U9+' Боринський'!U9+' Бродівський'!U9+' Буський'!U9+' Жовківський '!U9+Дрогобицьке!U9+' Золочівський'!U9+Львів!U9+' Рава-Руський'!U9+' Радехівський'!U9+' Самбірський'!U9+' Сколівський'!U9+' Славський'!U9+Старосамбірське!U9+' Стрийський'!U9+' Турківський'!U9+НПП!U9+ЛСНЦ!U9</f>
        <v>385</v>
      </c>
      <c r="V9" s="6">
        <f>Бібрське!V9+' Боринський'!V9+' Бродівський'!V9+' Буський'!V9+' Жовківський '!V9+Дрогобицьке!V9+' Золочівський'!V9+Львів!V9+' Рава-Руський'!V9+' Радехівський'!V9+' Самбірський'!V9+' Сколівський'!V9+' Славський'!V9+Старосамбірське!V9+' Стрийський'!V9+' Турківський'!V9+НПП!V9+ЛСНЦ!V9</f>
        <v>152</v>
      </c>
      <c r="W9" s="6">
        <f>Бібрське!W9+' Боринський'!W9+' Бродівський'!W9+' Буський'!W9+' Жовківський '!W9+Дрогобицьке!W9+' Золочівський'!W9+Львів!W9+' Рава-Руський'!W9+' Радехівський'!W9+' Самбірський'!W9+' Сколівський'!W9+' Славський'!W9+Старосамбірське!W9+' Стрийський'!W9+' Турківський'!W9+НПП!W9+ЛСНЦ!W9</f>
        <v>71</v>
      </c>
      <c r="X9" s="13">
        <f t="shared" si="4"/>
        <v>129254</v>
      </c>
    </row>
    <row r="10" spans="1:24" ht="30.75">
      <c r="A10" s="20" t="s">
        <v>28</v>
      </c>
      <c r="B10" s="14">
        <f>B11+B12+B13</f>
        <v>244367</v>
      </c>
      <c r="C10" s="14">
        <f aca="true" t="shared" si="5" ref="C10:X10">C11+C12+C13</f>
        <v>128039</v>
      </c>
      <c r="D10" s="14">
        <f t="shared" si="5"/>
        <v>56711</v>
      </c>
      <c r="E10" s="14">
        <f t="shared" si="5"/>
        <v>51186</v>
      </c>
      <c r="F10" s="14">
        <f t="shared" si="5"/>
        <v>8431</v>
      </c>
      <c r="G10" s="14">
        <f t="shared" si="5"/>
        <v>0</v>
      </c>
      <c r="H10" s="14">
        <f t="shared" si="5"/>
        <v>74780</v>
      </c>
      <c r="I10" s="14">
        <f t="shared" si="5"/>
        <v>18944</v>
      </c>
      <c r="J10" s="14">
        <f t="shared" si="5"/>
        <v>40596</v>
      </c>
      <c r="K10" s="14">
        <f t="shared" si="5"/>
        <v>815</v>
      </c>
      <c r="L10" s="14">
        <f t="shared" si="5"/>
        <v>583</v>
      </c>
      <c r="M10" s="14">
        <f t="shared" si="5"/>
        <v>16</v>
      </c>
      <c r="N10" s="14">
        <f t="shared" si="5"/>
        <v>4486</v>
      </c>
      <c r="O10" s="14">
        <f t="shared" si="5"/>
        <v>0</v>
      </c>
      <c r="P10" s="14">
        <f t="shared" si="5"/>
        <v>9340</v>
      </c>
      <c r="Q10" s="14">
        <f t="shared" si="5"/>
        <v>12439</v>
      </c>
      <c r="R10" s="14">
        <f t="shared" si="5"/>
        <v>545</v>
      </c>
      <c r="S10" s="14">
        <f t="shared" si="5"/>
        <v>11827</v>
      </c>
      <c r="T10" s="14">
        <f t="shared" si="5"/>
        <v>65</v>
      </c>
      <c r="U10" s="14">
        <f t="shared" si="5"/>
        <v>0</v>
      </c>
      <c r="V10" s="14">
        <f t="shared" si="5"/>
        <v>0</v>
      </c>
      <c r="W10" s="14">
        <f t="shared" si="5"/>
        <v>2</v>
      </c>
      <c r="X10" s="14">
        <f t="shared" si="5"/>
        <v>331586</v>
      </c>
    </row>
    <row r="11" spans="1:24" ht="18">
      <c r="A11" s="9" t="s">
        <v>0</v>
      </c>
      <c r="B11" s="13">
        <f aca="true" t="shared" si="6" ref="B11:B18">SUM(C11:G11)</f>
        <v>139012</v>
      </c>
      <c r="C11" s="6">
        <f>Бібрське!C11+' Боринський'!C11+' Бродівський'!C11+' Буський'!C11+' Жовківський '!C11+Дрогобицьке!C11+' Золочівський'!C11+Львів!C11+' Рава-Руський'!C11+' Радехівський'!C11+' Самбірський'!C11+' Сколівський'!C11+' Славський'!C11+Старосамбірське!C11+' Стрийський'!C11+' Турківський'!C11+НПП!C11+ЛСНЦ!C11</f>
        <v>70615</v>
      </c>
      <c r="D11" s="6">
        <f>Бібрське!D11+' Боринський'!D11+' Бродівський'!D11+' Буський'!D11+' Жовківський '!D11+Дрогобицьке!D11+' Золочівський'!D11+Львів!D11+' Рава-Руський'!D11+' Радехівський'!D11+' Самбірський'!D11+' Сколівський'!D11+' Славський'!D11+Старосамбірське!D11+' Стрийський'!D11+' Турківський'!D11+НПП!D11+ЛСНЦ!D11</f>
        <v>25168</v>
      </c>
      <c r="E11" s="6">
        <f>Бібрське!E11+' Боринський'!E11+' Бродівський'!E11+' Буський'!E11+' Жовківський '!E11+Дрогобицьке!E11+' Золочівський'!E11+Львів!E11+' Рава-Руський'!E11+' Радехівський'!E11+' Самбірський'!E11+' Сколівський'!E11+' Славський'!E11+Старосамбірське!E11+' Стрийський'!E11+' Турківський'!E11+НПП!E11+ЛСНЦ!E11</f>
        <v>37779</v>
      </c>
      <c r="F11" s="6">
        <f>Бібрське!F11+' Боринський'!F11+' Бродівський'!F11+' Буський'!F11+' Жовківський '!F11+Дрогобицьке!F11+' Золочівський'!F11+Львів!F11+' Рава-Руський'!F11+' Радехівський'!F11+' Самбірський'!F11+' Сколівський'!F11+' Славський'!F11+Старосамбірське!F11+' Стрийський'!F11+' Турківський'!F11+НПП!F11+ЛСНЦ!F11</f>
        <v>5450</v>
      </c>
      <c r="G11" s="6">
        <f>Бібрське!G11+' Боринський'!G11+' Бродівський'!G11+' Буський'!G11+' Жовківський '!G11+Дрогобицьке!G11+' Золочівський'!G11+Львів!G11+' Рава-Руський'!G11+' Радехівський'!G11+' Самбірський'!G11+' Сколівський'!G11+' Славський'!G11+Старосамбірське!G11+' Стрийський'!G11+' Турківський'!G11+НПП!G11+ЛСНЦ!G11</f>
        <v>0</v>
      </c>
      <c r="H11" s="21">
        <f aca="true" t="shared" si="7" ref="H11:H18">SUM(I11:P11)</f>
        <v>51117</v>
      </c>
      <c r="I11" s="6">
        <f>Бібрське!I11+' Боринський'!I11+' Бродівський'!I11+' Буський'!I11+' Жовківський '!I11+Дрогобицьке!I11+' Золочівський'!I11+Львів!I11+' Рава-Руський'!I11+' Радехівський'!I11+' Самбірський'!I11+' Сколівський'!I11+' Славський'!I11+Старосамбірське!I11+' Стрийський'!I11+' Турківський'!I11+НПП!I11+ЛСНЦ!I11</f>
        <v>13834</v>
      </c>
      <c r="J11" s="6">
        <f>Бібрське!J11+' Боринський'!J11+' Бродівський'!J11+' Буський'!J11+' Жовківський '!J11+Дрогобицьке!J11+' Золочівський'!J11+Львів!J11+' Рава-Руський'!J11+' Радехівський'!J11+' Самбірський'!J11+' Сколівський'!J11+' Славський'!J11+Старосамбірське!J11+' Стрийський'!J11+' Турківський'!J11+НПП!J11+ЛСНЦ!J11</f>
        <v>26206</v>
      </c>
      <c r="K11" s="6">
        <f>Бібрське!K11+' Боринський'!K11+' Бродівський'!K11+' Буський'!K11+' Жовківський '!K11+Дрогобицьке!K11+' Золочівський'!K11+Львів!K11+' Рава-Руський'!K11+' Радехівський'!K11+' Самбірський'!K11+' Сколівський'!K11+' Славський'!K11+Старосамбірське!K11+' Стрийський'!K11+' Турківський'!K11+НПП!K11+ЛСНЦ!K11</f>
        <v>458</v>
      </c>
      <c r="L11" s="6">
        <f>Бібрське!L11+' Боринський'!L11+' Бродівський'!L11+' Буський'!L11+' Жовківський '!L11+Дрогобицьке!L11+' Золочівський'!L11+Львів!L11+' Рава-Руський'!L11+' Радехівський'!L11+' Самбірський'!L11+' Сколівський'!L11+' Славський'!L11+Старосамбірське!L11+' Стрийський'!L11+' Турківський'!L11+НПП!L11+ЛСНЦ!L11</f>
        <v>410</v>
      </c>
      <c r="M11" s="6">
        <f>Бібрське!M11+' Боринський'!M11+' Бродівський'!M11+' Буський'!M11+' Жовківський '!M11+Дрогобицьке!M11+' Золочівський'!M11+Львів!M11+' Рава-Руський'!M11+' Радехівський'!M11+' Самбірський'!M11+' Сколівський'!M11+' Славський'!M11+Старосамбірське!M11+' Стрийський'!M11+' Турківський'!M11+НПП!M11+ЛСНЦ!M11</f>
        <v>0</v>
      </c>
      <c r="N11" s="6">
        <f>Бібрське!N11+' Боринський'!N11+' Бродівський'!N11+' Буський'!N11+' Жовківський '!N11+Дрогобицьке!N11+' Золочівський'!N11+Львів!N11+' Рава-Руський'!N11+' Радехівський'!N11+' Самбірський'!N11+' Сколівський'!N11+' Славський'!N11+Старосамбірське!N11+' Стрийський'!N11+' Турківський'!N11+НПП!N11+ЛСНЦ!N11</f>
        <v>2145</v>
      </c>
      <c r="O11" s="6">
        <f>Бібрське!O11+' Боринський'!O11+' Бродівський'!O11+' Буський'!O11+' Жовківський '!O11+Дрогобицьке!O11+' Золочівський'!O11+Львів!O11+' Рава-Руський'!O11+' Радехівський'!O11+' Самбірський'!O11+' Сколівський'!O11+' Славський'!O11+Старосамбірське!O11+' Стрийський'!O11+' Турківський'!O11+НПП!O11+ЛСНЦ!O11</f>
        <v>0</v>
      </c>
      <c r="P11" s="6">
        <f>Бібрське!P11+' Боринський'!P11+' Бродівський'!P11+' Буський'!P11+' Жовківський '!P11+Дрогобицьке!P11+' Золочівський'!P11+Львів!P11+' Рава-Руський'!P11+' Радехівський'!P11+' Самбірський'!P11+' Сколівський'!P11+' Славський'!P11+Старосамбірське!P11+' Стрийський'!P11+' Турківський'!P11+НПП!P11+ЛСНЦ!P11</f>
        <v>8064</v>
      </c>
      <c r="Q11" s="13">
        <f>R11+S11+T11+U11+V11+W11</f>
        <v>7210</v>
      </c>
      <c r="R11" s="6">
        <f>Бібрське!R11+' Боринський'!R11+' Бродівський'!R11+' Буський'!R11+' Жовківський '!R11+Дрогобицьке!R11+' Золочівський'!R11+Львів!R11+' Рава-Руський'!R11+' Радехівський'!R11+' Самбірський'!R11+' Сколівський'!R11+' Славський'!R11+Старосамбірське!R11+' Стрийський'!R11+' Турківський'!R11+НПП!R11+ЛСНЦ!R11</f>
        <v>335</v>
      </c>
      <c r="S11" s="6">
        <f>Бібрське!S11+' Боринський'!S11+' Бродівський'!S11+' Буський'!S11+' Жовківський '!S11+Дрогобицьке!S11+' Золочівський'!S11+Львів!S11+' Рава-Руський'!S11+' Радехівський'!S11+' Самбірський'!S11+' Сколівський'!S11+' Славський'!S11+Старосамбірське!S11+' Стрийський'!S11+' Турківський'!S11+НПП!S11+ЛСНЦ!S11</f>
        <v>6865</v>
      </c>
      <c r="T11" s="6">
        <f>Бібрське!T11+' Боринський'!T11+' Бродівський'!T11+' Буський'!T11+' Жовківський '!T11+Дрогобицьке!T11+' Золочівський'!T11+Львів!T11+' Рава-Руський'!T11+' Радехівський'!T11+' Самбірський'!T11+' Сколівський'!T11+' Славський'!T11+Старосамбірське!T11+' Стрийський'!T11+' Турківський'!T11+НПП!T11+ЛСНЦ!T11</f>
        <v>9</v>
      </c>
      <c r="U11" s="6">
        <f>Бібрське!U11+' Боринський'!U11+' Бродівський'!U11+' Буський'!U11+' Жовківський '!U11+Дрогобицьке!U11+' Золочівський'!U11+Львів!U11+' Рава-Руський'!U11+' Радехівський'!U11+' Самбірський'!U11+' Сколівський'!U11+' Славський'!U11+Старосамбірське!U11+' Стрийський'!U11+' Турківський'!U11+НПП!U11+ЛСНЦ!U11</f>
        <v>0</v>
      </c>
      <c r="V11" s="6">
        <f>Бібрське!V11+' Боринський'!V11+' Бродівський'!V11+' Буський'!V11+' Жовківський '!V11+Дрогобицьке!V11+' Золочівський'!V11+Львів!V11+' Рава-Руський'!V11+' Радехівський'!V11+' Самбірський'!V11+' Сколівський'!V11+' Славський'!V11+Старосамбірське!V11+' Стрийський'!V11+' Турківський'!V11+НПП!V11+ЛСНЦ!V11</f>
        <v>0</v>
      </c>
      <c r="W11" s="6">
        <f>Бібрське!W11+' Боринський'!W11+' Бродівський'!W11+' Буський'!W11+' Жовківський '!W11+Дрогобицьке!W11+' Золочівський'!W11+Львів!W11+' Рава-Руський'!W11+' Радехівський'!W11+' Самбірський'!W11+' Сколівський'!W11+' Славський'!W11+Старосамбірське!W11+' Стрийський'!W11+' Турківський'!W11+НПП!W11+ЛСНЦ!W11</f>
        <v>1</v>
      </c>
      <c r="X11" s="13">
        <f t="shared" si="4"/>
        <v>197339</v>
      </c>
    </row>
    <row r="12" spans="1:24" ht="18">
      <c r="A12" s="10" t="s">
        <v>1</v>
      </c>
      <c r="B12" s="13">
        <f t="shared" si="6"/>
        <v>88142</v>
      </c>
      <c r="C12" s="6">
        <f>Бібрське!C12+' Боринський'!C12+' Бродівський'!C12+' Буський'!C12+' Жовківський '!C12+Дрогобицьке!C12+' Золочівський'!C12+Львів!C12+' Рава-Руський'!C12+' Радехівський'!C12+' Самбірський'!C12+' Сколівський'!C12+' Славський'!C12+Старосамбірське!C12+' Стрийський'!C12+' Турківський'!C12+НПП!C12+ЛСНЦ!C12</f>
        <v>51066</v>
      </c>
      <c r="D12" s="6">
        <f>Бібрське!D12+' Боринський'!D12+' Бродівський'!D12+' Буський'!D12+' Жовківський '!D12+Дрогобицьке!D12+' Золочівський'!D12+Львів!D12+' Рава-Руський'!D12+' Радехівський'!D12+' Самбірський'!D12+' Сколівський'!D12+' Славський'!D12+Старосамбірське!D12+' Стрийський'!D12+' Турківський'!D12+НПП!D12+ЛСНЦ!D12</f>
        <v>23504</v>
      </c>
      <c r="E12" s="6">
        <f>Бібрське!E12+' Боринський'!E12+' Бродівський'!E12+' Буський'!E12+' Жовківський '!E12+Дрогобицьке!E12+' Золочівський'!E12+Львів!E12+' Рава-Руський'!E12+' Радехівський'!E12+' Самбірський'!E12+' Сколівський'!E12+' Славський'!E12+Старосамбірське!E12+' Стрийський'!E12+' Турківський'!E12+НПП!E12+ЛСНЦ!E12</f>
        <v>10813</v>
      </c>
      <c r="F12" s="6">
        <f>Бібрське!F12+' Боринський'!F12+' Бродівський'!F12+' Буський'!F12+' Жовківський '!F12+Дрогобицьке!F12+' Золочівський'!F12+Львів!F12+' Рава-Руський'!F12+' Радехівський'!F12+' Самбірський'!F12+' Сколівський'!F12+' Славський'!F12+Старосамбірське!F12+' Стрийський'!F12+' Турківський'!F12+НПП!F12+ЛСНЦ!F12</f>
        <v>2759</v>
      </c>
      <c r="G12" s="6">
        <f>Бібрське!G12+' Боринський'!G12+' Бродівський'!G12+' Буський'!G12+' Жовківський '!G12+Дрогобицьке!G12+' Золочівський'!G12+Львів!G12+' Рава-Руський'!G12+' Радехівський'!G12+' Самбірський'!G12+' Сколівський'!G12+' Славський'!G12+Старосамбірське!G12+' Стрийський'!G12+' Турківський'!G12+НПП!G12+ЛСНЦ!G12</f>
        <v>0</v>
      </c>
      <c r="H12" s="13">
        <f t="shared" si="7"/>
        <v>18096</v>
      </c>
      <c r="I12" s="6">
        <f>Бібрське!I12+' Боринський'!I12+' Бродівський'!I12+' Буський'!I12+' Жовківський '!I12+Дрогобицьке!I12+' Золочівський'!I12+Львів!I12+' Рава-Руський'!I12+' Радехівський'!I12+' Самбірський'!I12+' Сколівський'!I12+' Славський'!I12+Старосамбірське!I12+' Стрийський'!I12+' Турківський'!I12+НПП!I12+ЛСНЦ!I12</f>
        <v>4623</v>
      </c>
      <c r="J12" s="6">
        <f>Бібрське!J12+' Боринський'!J12+' Бродівський'!J12+' Буський'!J12+' Жовківський '!J12+Дрогобицьке!J12+' Золочівський'!J12+Львів!J12+' Рава-Руський'!J12+' Радехівський'!J12+' Самбірський'!J12+' Сколівський'!J12+' Славський'!J12+Старосамбірське!J12+' Стрийський'!J12+' Турківський'!J12+НПП!J12+ЛСНЦ!J12</f>
        <v>10243</v>
      </c>
      <c r="K12" s="6">
        <f>Бібрське!K12+' Боринський'!K12+' Бродівський'!K12+' Буський'!K12+' Жовківський '!K12+Дрогобицьке!K12+' Золочівський'!K12+Львів!K12+' Рава-Руський'!K12+' Радехівський'!K12+' Самбірський'!K12+' Сколівський'!K12+' Славський'!K12+Старосамбірське!K12+' Стрийський'!K12+' Турківський'!K12+НПП!K12+ЛСНЦ!K12</f>
        <v>293</v>
      </c>
      <c r="L12" s="6">
        <f>Бібрське!L12+' Боринський'!L12+' Бродівський'!L12+' Буський'!L12+' Жовківський '!L12+Дрогобицьке!L12+' Золочівський'!L12+Львів!L12+' Рава-Руський'!L12+' Радехівський'!L12+' Самбірський'!L12+' Сколівський'!L12+' Славський'!L12+Старосамбірське!L12+' Стрийський'!L12+' Турківський'!L12+НПП!L12+ЛСНЦ!L12</f>
        <v>141</v>
      </c>
      <c r="M12" s="6">
        <f>Бібрське!M12+' Боринський'!M12+' Бродівський'!M12+' Буський'!M12+' Жовківський '!M12+Дрогобицьке!M12+' Золочівський'!M12+Львів!M12+' Рава-Руський'!M12+' Радехівський'!M12+' Самбірський'!M12+' Сколівський'!M12+' Славський'!M12+Старосамбірське!M12+' Стрийський'!M12+' Турківський'!M12+НПП!M12+ЛСНЦ!M12</f>
        <v>1</v>
      </c>
      <c r="N12" s="6">
        <f>Бібрське!N12+' Боринський'!N12+' Бродівський'!N12+' Буський'!N12+' Жовківський '!N12+Дрогобицьке!N12+' Золочівський'!N12+Львів!N12+' Рава-Руський'!N12+' Радехівський'!N12+' Самбірський'!N12+' Сколівський'!N12+' Славський'!N12+Старосамбірське!N12+' Стрийський'!N12+' Турківський'!N12+НПП!N12+ЛСНЦ!N12</f>
        <v>1872</v>
      </c>
      <c r="O12" s="6">
        <f>Бібрське!O12+' Боринський'!O12+' Бродівський'!O12+' Буський'!O12+' Жовківський '!O12+Дрогобицьке!O12+' Золочівський'!O12+Львів!O12+' Рава-Руський'!O12+' Радехівський'!O12+' Самбірський'!O12+' Сколівський'!O12+' Славський'!O12+Старосамбірське!O12+' Стрийський'!O12+' Турківський'!O12+НПП!O12+ЛСНЦ!O12</f>
        <v>0</v>
      </c>
      <c r="P12" s="6">
        <f>Бібрське!P12+' Боринський'!P12+' Бродівський'!P12+' Буський'!P12+' Жовківський '!P12+Дрогобицьке!P12+' Золочівський'!P12+Львів!P12+' Рава-Руський'!P12+' Радехівський'!P12+' Самбірський'!P12+' Сколівський'!P12+' Славський'!P12+Старосамбірське!P12+' Стрийський'!P12+' Турківський'!P12+НПП!P12+ЛСНЦ!P12</f>
        <v>923</v>
      </c>
      <c r="Q12" s="13">
        <f>R12+S12+T12+U12+V12+W12</f>
        <v>4834</v>
      </c>
      <c r="R12" s="6">
        <f>Бібрське!R12+' Боринський'!R12+' Бродівський'!R12+' Буський'!R12+' Жовківський '!R12+Дрогобицьке!R12+' Золочівський'!R12+Львів!R12+' Рава-Руський'!R12+' Радехівський'!R12+' Самбірський'!R12+' Сколівський'!R12+' Славський'!R12+Старосамбірське!R12+' Стрийський'!R12+' Турківський'!R12+НПП!R12+ЛСНЦ!R12</f>
        <v>189</v>
      </c>
      <c r="S12" s="6">
        <f>Бібрське!S12+' Боринський'!S12+' Бродівський'!S12+' Буський'!S12+' Жовківський '!S12+Дрогобицьке!S12+' Золочівський'!S12+Львів!S12+' Рава-Руський'!S12+' Радехівський'!S12+' Самбірський'!S12+' Сколівський'!S12+' Славський'!S12+Старосамбірське!S12+' Стрийський'!S12+' Турківський'!S12+НПП!S12+ЛСНЦ!S12</f>
        <v>4619</v>
      </c>
      <c r="T12" s="6">
        <f>Бібрське!T12+' Боринський'!T12+' Бродівський'!T12+' Буський'!T12+' Жовківський '!T12+Дрогобицьке!T12+' Золочівський'!T12+Львів!T12+' Рава-Руський'!T12+' Радехівський'!T12+' Самбірський'!T12+' Сколівський'!T12+' Славський'!T12+Старосамбірське!T12+' Стрийський'!T12+' Турківський'!T12+НПП!T12+ЛСНЦ!T12</f>
        <v>25</v>
      </c>
      <c r="U12" s="6">
        <f>Бібрське!U12+' Боринський'!U12+' Бродівський'!U12+' Буський'!U12+' Жовківський '!U12+Дрогобицьке!U12+' Золочівський'!U12+Львів!U12+' Рава-Руський'!U12+' Радехівський'!U12+' Самбірський'!U12+' Сколівський'!U12+' Славський'!U12+Старосамбірське!U12+' Стрийський'!U12+' Турківський'!U12+НПП!U12+ЛСНЦ!U12</f>
        <v>0</v>
      </c>
      <c r="V12" s="6">
        <f>Бібрське!V12+' Боринський'!V12+' Бродівський'!V12+' Буський'!V12+' Жовківський '!V12+Дрогобицьке!V12+' Золочівський'!V12+Львів!V12+' Рава-Руський'!V12+' Радехівський'!V12+' Самбірський'!V12+' Сколівський'!V12+' Славський'!V12+Старосамбірське!V12+' Стрийський'!V12+' Турківський'!V12+НПП!V12+ЛСНЦ!V12</f>
        <v>0</v>
      </c>
      <c r="W12" s="6">
        <f>Бібрське!W12+' Боринський'!W12+' Бродівський'!W12+' Буський'!W12+' Жовківський '!W12+Дрогобицьке!W12+' Золочівський'!W12+Львів!W12+' Рава-Руський'!W12+' Радехівський'!W12+' Самбірський'!W12+' Сколівський'!W12+' Славський'!W12+Старосамбірське!W12+' Стрийський'!W12+' Турківський'!W12+НПП!W12+ЛСНЦ!W12</f>
        <v>1</v>
      </c>
      <c r="X12" s="13">
        <f t="shared" si="4"/>
        <v>111072</v>
      </c>
    </row>
    <row r="13" spans="1:24" ht="18">
      <c r="A13" s="10" t="s">
        <v>2</v>
      </c>
      <c r="B13" s="13">
        <f t="shared" si="6"/>
        <v>17213</v>
      </c>
      <c r="C13" s="6">
        <f>Бібрське!C13+' Боринський'!C13+' Бродівський'!C13+' Буський'!C13+' Жовківський '!C13+Дрогобицьке!C13+' Золочівський'!C13+Львів!C13+' Рава-Руський'!C13+' Радехівський'!C13+' Самбірський'!C13+' Сколівський'!C13+' Славський'!C13+Старосамбірське!C13+' Стрийський'!C13+' Турківський'!C13+НПП!C13+ЛСНЦ!C13</f>
        <v>6358</v>
      </c>
      <c r="D13" s="6">
        <f>Бібрське!D13+' Боринський'!D13+' Бродівський'!D13+' Буський'!D13+' Жовківський '!D13+Дрогобицьке!D13+' Золочівський'!D13+Львів!D13+' Рава-Руський'!D13+' Радехівський'!D13+' Самбірський'!D13+' Сколівський'!D13+' Славський'!D13+Старосамбірське!D13+' Стрийський'!D13+' Турківський'!D13+НПП!D13+ЛСНЦ!D13</f>
        <v>8039</v>
      </c>
      <c r="E13" s="6">
        <f>Бібрське!E13+' Боринський'!E13+' Бродівський'!E13+' Буський'!E13+' Жовківський '!E13+Дрогобицьке!E13+' Золочівський'!E13+Львів!E13+' Рава-Руський'!E13+' Радехівський'!E13+' Самбірський'!E13+' Сколівський'!E13+' Славський'!E13+Старосамбірське!E13+' Стрийський'!E13+' Турківський'!E13+НПП!E13+ЛСНЦ!E13</f>
        <v>2594</v>
      </c>
      <c r="F13" s="6">
        <f>Бібрське!F13+' Боринський'!F13+' Бродівський'!F13+' Буський'!F13+' Жовківський '!F13+Дрогобицьке!F13+' Золочівський'!F13+Львів!F13+' Рава-Руський'!F13+' Радехівський'!F13+' Самбірський'!F13+' Сколівський'!F13+' Славський'!F13+Старосамбірське!F13+' Стрийський'!F13+' Турківський'!F13+НПП!F13+ЛСНЦ!F13</f>
        <v>222</v>
      </c>
      <c r="G13" s="6">
        <f>Бібрське!G13+' Боринський'!G13+' Бродівський'!G13+' Буський'!G13+' Жовківський '!G13+Дрогобицьке!G13+' Золочівський'!G13+Львів!G13+' Рава-Руський'!G13+' Радехівський'!G13+' Самбірський'!G13+' Сколівський'!G13+' Славський'!G13+Старосамбірське!G13+' Стрийський'!G13+' Турківський'!G13+НПП!G13+ЛСНЦ!G13</f>
        <v>0</v>
      </c>
      <c r="H13" s="13">
        <f t="shared" si="7"/>
        <v>5567</v>
      </c>
      <c r="I13" s="6">
        <f>Бібрське!I13+' Боринський'!I13+' Бродівський'!I13+' Буський'!I13+' Жовківський '!I13+Дрогобицьке!I13+' Золочівський'!I13+Львів!I13+' Рава-Руський'!I13+' Радехівський'!I13+' Самбірський'!I13+' Сколівський'!I13+' Славський'!I13+Старосамбірське!I13+' Стрийський'!I13+' Турківський'!I13+НПП!I13+ЛСНЦ!I13</f>
        <v>487</v>
      </c>
      <c r="J13" s="6">
        <f>Бібрське!J13+' Боринський'!J13+' Бродівський'!J13+' Буський'!J13+' Жовківський '!J13+Дрогобицьке!J13+' Золочівський'!J13+Львів!J13+' Рава-Руський'!J13+' Радехівський'!J13+' Самбірський'!J13+' Сколівський'!J13+' Славський'!J13+Старосамбірське!J13+' Стрийський'!J13+' Турківський'!J13+НПП!J13+ЛСНЦ!J13</f>
        <v>4147</v>
      </c>
      <c r="K13" s="6">
        <f>Бібрське!K13+' Боринський'!K13+' Бродівський'!K13+' Буський'!K13+' Жовківський '!K13+Дрогобицьке!K13+' Золочівський'!K13+Львів!K13+' Рава-Руський'!K13+' Радехівський'!K13+' Самбірський'!K13+' Сколівський'!K13+' Славський'!K13+Старосамбірське!K13+' Стрийський'!K13+' Турківський'!K13+НПП!K13+ЛСНЦ!K13</f>
        <v>64</v>
      </c>
      <c r="L13" s="6">
        <f>Бібрське!L13+' Боринський'!L13+' Бродівський'!L13+' Буський'!L13+' Жовківський '!L13+Дрогобицьке!L13+' Золочівський'!L13+Львів!L13+' Рава-Руський'!L13+' Радехівський'!L13+' Самбірський'!L13+' Сколівський'!L13+' Славський'!L13+Старосамбірське!L13+' Стрийський'!L13+' Турківський'!L13+НПП!L13+ЛСНЦ!L13</f>
        <v>32</v>
      </c>
      <c r="M13" s="6">
        <f>Бібрське!M13+' Боринський'!M13+' Бродівський'!M13+' Буський'!M13+' Жовківський '!M13+Дрогобицьке!M13+' Золочівський'!M13+Львів!M13+' Рава-Руський'!M13+' Радехівський'!M13+' Самбірський'!M13+' Сколівський'!M13+' Славський'!M13+Старосамбірське!M13+' Стрийський'!M13+' Турківський'!M13+НПП!M13+ЛСНЦ!M13</f>
        <v>15</v>
      </c>
      <c r="N13" s="6">
        <f>Бібрське!N13+' Боринський'!N13+' Бродівський'!N13+' Буський'!N13+' Жовківський '!N13+Дрогобицьке!N13+' Золочівський'!N13+Львів!N13+' Рава-Руський'!N13+' Радехівський'!N13+' Самбірський'!N13+' Сколівський'!N13+' Славський'!N13+Старосамбірське!N13+' Стрийський'!N13+' Турківський'!N13+НПП!N13+ЛСНЦ!N13</f>
        <v>469</v>
      </c>
      <c r="O13" s="6">
        <f>Бібрське!O13+' Боринський'!O13+' Бродівський'!O13+' Буський'!O13+' Жовківський '!O13+Дрогобицьке!O13+' Золочівський'!O13+Львів!O13+' Рава-Руський'!O13+' Радехівський'!O13+' Самбірський'!O13+' Сколівський'!O13+' Славський'!O13+Старосамбірське!O13+' Стрийський'!O13+' Турківський'!O13+НПП!O13+ЛСНЦ!O13</f>
        <v>0</v>
      </c>
      <c r="P13" s="6">
        <f>Бібрське!P13+' Боринський'!P13+' Бродівський'!P13+' Буський'!P13+' Жовківський '!P13+Дрогобицьке!P13+' Золочівський'!P13+Львів!P13+' Рава-Руський'!P13+' Радехівський'!P13+' Самбірський'!P13+' Сколівський'!P13+' Славський'!P13+Старосамбірське!P13+' Стрийський'!P13+' Турківський'!P13+НПП!P13+ЛСНЦ!P13</f>
        <v>353</v>
      </c>
      <c r="Q13" s="13">
        <f>R13+S13+T13+U13+V13+W13</f>
        <v>395</v>
      </c>
      <c r="R13" s="6">
        <f>Бібрське!R13+' Боринський'!R13+' Бродівський'!R13+' Буський'!R13+' Жовківський '!R13+Дрогобицьке!R13+' Золочівський'!R13+Львів!R13+' Рава-Руський'!R13+' Радехівський'!R13+' Самбірський'!R13+' Сколівський'!R13+' Славський'!R13+Старосамбірське!R13+' Стрийський'!R13+' Турківський'!R13+НПП!R13+ЛСНЦ!R13</f>
        <v>21</v>
      </c>
      <c r="S13" s="6">
        <f>Бібрське!S13+' Боринський'!S13+' Бродівський'!S13+' Буський'!S13+' Жовківський '!S13+Дрогобицьке!S13+' Золочівський'!S13+Львів!S13+' Рава-Руський'!S13+' Радехівський'!S13+' Самбірський'!S13+' Сколівський'!S13+' Славський'!S13+Старосамбірське!S13+' Стрийський'!S13+' Турківський'!S13+НПП!S13+ЛСНЦ!S13</f>
        <v>343</v>
      </c>
      <c r="T13" s="6">
        <f>Бібрське!T13+' Боринський'!T13+' Бродівський'!T13+' Буський'!T13+' Жовківський '!T13+Дрогобицьке!T13+' Золочівський'!T13+Львів!T13+' Рава-Руський'!T13+' Радехівський'!T13+' Самбірський'!T13+' Сколівський'!T13+' Славський'!T13+Старосамбірське!T13+' Стрийський'!T13+' Турківський'!T13+НПП!T13+ЛСНЦ!T13</f>
        <v>31</v>
      </c>
      <c r="U13" s="6">
        <f>Бібрське!U13+' Боринський'!U13+' Бродівський'!U13+' Буський'!U13+' Жовківський '!U13+Дрогобицьке!U13+' Золочівський'!U13+Львів!U13+' Рава-Руський'!U13+' Радехівський'!U13+' Самбірський'!U13+' Сколівський'!U13+' Славський'!U13+Старосамбірське!U13+' Стрийський'!U13+' Турківський'!U13+НПП!U13+ЛСНЦ!U13</f>
        <v>0</v>
      </c>
      <c r="V13" s="6">
        <f>Бібрське!V13+' Боринський'!V13+' Бродівський'!V13+' Буський'!V13+' Жовківський '!V13+Дрогобицьке!V13+' Золочівський'!V13+Львів!V13+' Рава-Руський'!V13+' Радехівський'!V13+' Самбірський'!V13+' Сколівський'!V13+' Славський'!V13+Старосамбірське!V13+' Стрийський'!V13+' Турківський'!V13+НПП!V13+ЛСНЦ!V13</f>
        <v>0</v>
      </c>
      <c r="W13" s="6">
        <f>Бібрське!W13+' Боринський'!W13+' Бродівський'!W13+' Буський'!W13+' Жовківський '!W13+Дрогобицьке!W13+' Золочівський'!W13+Львів!W13+' Рава-Руський'!W13+' Радехівський'!W13+' Самбірський'!W13+' Сколівський'!W13+' Славський'!W13+Старосамбірське!W13+' Стрийський'!W13+' Турківський'!W13+НПП!W13+ЛСНЦ!W13</f>
        <v>0</v>
      </c>
      <c r="X13" s="13">
        <f t="shared" si="4"/>
        <v>23175</v>
      </c>
    </row>
    <row r="14" spans="1:24" ht="30.75">
      <c r="A14" s="20" t="s">
        <v>29</v>
      </c>
      <c r="B14" s="14">
        <f>B15+B16+B17+B18</f>
        <v>247651</v>
      </c>
      <c r="C14" s="14">
        <f aca="true" t="shared" si="8" ref="C14:X14">C15+C16+C17+C18</f>
        <v>127894</v>
      </c>
      <c r="D14" s="14">
        <f t="shared" si="8"/>
        <v>57370</v>
      </c>
      <c r="E14" s="14">
        <f t="shared" si="8"/>
        <v>53878</v>
      </c>
      <c r="F14" s="14">
        <f t="shared" si="8"/>
        <v>8509</v>
      </c>
      <c r="G14" s="14">
        <f t="shared" si="8"/>
        <v>0</v>
      </c>
      <c r="H14" s="14">
        <f t="shared" si="8"/>
        <v>74960</v>
      </c>
      <c r="I14" s="14">
        <f t="shared" si="8"/>
        <v>19492</v>
      </c>
      <c r="J14" s="14">
        <f t="shared" si="8"/>
        <v>39929</v>
      </c>
      <c r="K14" s="14">
        <f t="shared" si="8"/>
        <v>904</v>
      </c>
      <c r="L14" s="14">
        <f t="shared" si="8"/>
        <v>588</v>
      </c>
      <c r="M14" s="14">
        <f t="shared" si="8"/>
        <v>16</v>
      </c>
      <c r="N14" s="14">
        <f t="shared" si="8"/>
        <v>4481</v>
      </c>
      <c r="O14" s="14">
        <f t="shared" si="8"/>
        <v>0</v>
      </c>
      <c r="P14" s="14">
        <f t="shared" si="8"/>
        <v>9550</v>
      </c>
      <c r="Q14" s="14">
        <f t="shared" si="8"/>
        <v>12583</v>
      </c>
      <c r="R14" s="14">
        <f t="shared" si="8"/>
        <v>545</v>
      </c>
      <c r="S14" s="14">
        <f t="shared" si="8"/>
        <v>11941</v>
      </c>
      <c r="T14" s="14">
        <f t="shared" si="8"/>
        <v>95</v>
      </c>
      <c r="U14" s="14">
        <f t="shared" si="8"/>
        <v>0</v>
      </c>
      <c r="V14" s="14">
        <f t="shared" si="8"/>
        <v>0</v>
      </c>
      <c r="W14" s="14">
        <f t="shared" si="8"/>
        <v>2</v>
      </c>
      <c r="X14" s="14">
        <f t="shared" si="8"/>
        <v>335194</v>
      </c>
    </row>
    <row r="15" spans="1:24" ht="18">
      <c r="A15" s="1" t="s">
        <v>30</v>
      </c>
      <c r="B15" s="13">
        <f t="shared" si="6"/>
        <v>10137</v>
      </c>
      <c r="C15" s="6">
        <f>Бібрське!C15+' Боринський'!C15+' Бродівський'!C15+' Буський'!C15+' Жовківський '!C15+Дрогобицьке!C15+' Золочівський'!C15+Львів!C15+' Рава-Руський'!C15+' Радехівський'!C15+' Самбірський'!C15+' Сколівський'!C15+' Славський'!C15+Старосамбірське!C15+' Стрийський'!C15+' Турківський'!C15+НПП!C15+ЛСНЦ!C15</f>
        <v>3255</v>
      </c>
      <c r="D15" s="6">
        <f>Бібрське!D15+' Боринський'!D15+' Бродівський'!D15+' Буський'!D15+' Жовківський '!D15+Дрогобицьке!D15+' Золочівський'!D15+Львів!D15+' Рава-Руський'!D15+' Радехівський'!D15+' Самбірський'!D15+' Сколівський'!D15+' Славський'!D15+Старосамбірське!D15+' Стрийський'!D15+' Турківський'!D15+НПП!D15+ЛСНЦ!D15</f>
        <v>1670</v>
      </c>
      <c r="E15" s="6">
        <f>Бібрське!E15+' Боринський'!E15+' Бродівський'!E15+' Буський'!E15+' Жовківський '!E15+Дрогобицьке!E15+' Золочівський'!E15+Львів!E15+' Рава-Руський'!E15+' Радехівський'!E15+' Самбірський'!E15+' Сколівський'!E15+' Славський'!E15+Старосамбірське!E15+' Стрийський'!E15+' Турківський'!E15+НПП!E15+ЛСНЦ!E15</f>
        <v>4223</v>
      </c>
      <c r="F15" s="6">
        <f>Бібрське!F15+' Боринський'!F15+' Бродівський'!F15+' Буський'!F15+' Жовківський '!F15+Дрогобицьке!F15+' Золочівський'!F15+Львів!F15+' Рава-Руський'!F15+' Радехівський'!F15+' Самбірський'!F15+' Сколівський'!F15+' Славський'!F15+Старосамбірське!F15+' Стрийський'!F15+' Турківський'!F15+НПП!F15+ЛСНЦ!F15</f>
        <v>989</v>
      </c>
      <c r="G15" s="6">
        <f>Бібрське!G15+' Боринський'!G15+' Бродівський'!G15+' Буський'!G15+' Жовківський '!G15+Дрогобицьке!G15+' Золочівський'!G15+Львів!G15+' Рава-Руський'!G15+' Радехівський'!G15+' Самбірський'!G15+' Сколівський'!G15+' Славський'!G15+Старосамбірське!G15+' Стрийський'!G15+' Турківський'!G15+НПП!G15+ЛСНЦ!G15</f>
        <v>0</v>
      </c>
      <c r="H15" s="21">
        <f t="shared" si="7"/>
        <v>3185</v>
      </c>
      <c r="I15" s="6">
        <f>Бібрське!I15+' Боринський'!I15+' Бродівський'!I15+' Буський'!I15+' Жовківський '!I15+Дрогобицьке!I15+' Золочівський'!I15+Львів!I15+' Рава-Руський'!I15+' Радехівський'!I15+' Самбірський'!I15+' Сколівський'!I15+' Славський'!I15+Старосамбірське!I15+' Стрийський'!I15+' Турківський'!I15+НПП!I15+ЛСНЦ!I15</f>
        <v>467</v>
      </c>
      <c r="J15" s="6">
        <f>Бібрське!J15+' Боринський'!J15+' Бродівський'!J15+' Буський'!J15+' Жовківський '!J15+Дрогобицьке!J15+' Золочівський'!J15+Львів!J15+' Рава-Руський'!J15+' Радехівський'!J15+' Самбірський'!J15+' Сколівський'!J15+' Славський'!J15+Старосамбірське!J15+' Стрийський'!J15+' Турківський'!J15+НПП!J15+ЛСНЦ!J15</f>
        <v>1004</v>
      </c>
      <c r="K15" s="6">
        <f>Бібрське!K15+' Боринський'!K15+' Бродівський'!K15+' Буський'!K15+' Жовківський '!K15+Дрогобицьке!K15+' Золочівський'!K15+Львів!K15+' Рава-Руський'!K15+' Радехівський'!K15+' Самбірський'!K15+' Сколівський'!K15+' Славський'!K15+Старосамбірське!K15+' Стрийський'!K15+' Турківський'!K15+НПП!K15+ЛСНЦ!K15</f>
        <v>7</v>
      </c>
      <c r="L15" s="6">
        <f>Бібрське!L15+' Боринський'!L15+' Бродівський'!L15+' Буський'!L15+' Жовківський '!L15+Дрогобицьке!L15+' Золочівський'!L15+Львів!L15+' Рава-Руський'!L15+' Радехівський'!L15+' Самбірський'!L15+' Сколівський'!L15+' Славський'!L15+Старосамбірське!L15+' Стрийський'!L15+' Турківський'!L15+НПП!L15+ЛСНЦ!L15</f>
        <v>0</v>
      </c>
      <c r="M15" s="6">
        <f>Бібрське!M15+' Боринський'!M15+' Бродівський'!M15+' Буський'!M15+' Жовківський '!M15+Дрогобицьке!M15+' Золочівський'!M15+Львів!M15+' Рава-Руський'!M15+' Радехівський'!M15+' Самбірський'!M15+' Сколівський'!M15+' Славський'!M15+Старосамбірське!M15+' Стрийський'!M15+' Турківський'!M15+НПП!M15+ЛСНЦ!M15</f>
        <v>0</v>
      </c>
      <c r="N15" s="6">
        <f>Бібрське!N15+' Боринський'!N15+' Бродівський'!N15+' Буський'!N15+' Жовківський '!N15+Дрогобицьке!N15+' Золочівський'!N15+Львів!N15+' Рава-Руський'!N15+' Радехівський'!N15+' Самбірський'!N15+' Сколівський'!N15+' Славський'!N15+Старосамбірське!N15+' Стрийський'!N15+' Турківський'!N15+НПП!N15+ЛСНЦ!N15</f>
        <v>1275</v>
      </c>
      <c r="O15" s="6">
        <f>Бібрське!O15+' Боринський'!O15+' Бродівський'!O15+' Буський'!O15+' Жовківський '!O15+Дрогобицьке!O15+' Золочівський'!O15+Львів!O15+' Рава-Руський'!O15+' Радехівський'!O15+' Самбірський'!O15+' Сколівський'!O15+' Славський'!O15+Старосамбірське!O15+' Стрийський'!O15+' Турківський'!O15+НПП!O15+ЛСНЦ!O15</f>
        <v>0</v>
      </c>
      <c r="P15" s="6">
        <f>Бібрське!P15+' Боринський'!P15+' Бродівський'!P15+' Буський'!P15+' Жовківський '!P15+Дрогобицьке!P15+' Золочівський'!P15+Львів!P15+' Рава-Руський'!P15+' Радехівський'!P15+' Самбірський'!P15+' Сколівський'!P15+' Славський'!P15+Старосамбірське!P15+' Стрийський'!P15+' Турківський'!P15+НПП!P15+ЛСНЦ!P15</f>
        <v>432</v>
      </c>
      <c r="Q15" s="13">
        <f>R15+S15+T15+U15+V15+W15</f>
        <v>3117</v>
      </c>
      <c r="R15" s="6">
        <f>Бібрське!R15+' Боринський'!R15+' Бродівський'!R15+' Буський'!R15+' Жовківський '!R15+Дрогобицьке!R15+' Золочівський'!R15+Львів!R15+' Рава-Руський'!R15+' Радехівський'!R15+' Самбірський'!R15+' Сколівський'!R15+' Славський'!R15+Старосамбірське!R15+' Стрийський'!R15+' Турківський'!R15+НПП!R15+ЛСНЦ!R15</f>
        <v>0</v>
      </c>
      <c r="S15" s="6">
        <f>Бібрське!S15+' Боринський'!S15+' Бродівський'!S15+' Буський'!S15+' Жовківський '!S15+Дрогобицьке!S15+' Золочівський'!S15+Львів!S15+' Рава-Руський'!S15+' Радехівський'!S15+' Самбірський'!S15+' Сколівський'!S15+' Славський'!S15+Старосамбірське!S15+' Стрийський'!S15+' Турківський'!S15+НПП!S15+ЛСНЦ!S15</f>
        <v>3117</v>
      </c>
      <c r="T15" s="6">
        <f>Бібрське!T15+' Боринський'!T15+' Бродівський'!T15+' Буський'!T15+' Жовківський '!T15+Дрогобицьке!T15+' Золочівський'!T15+Львів!T15+' Рава-Руський'!T15+' Радехівський'!T15+' Самбірський'!T15+' Сколівський'!T15+' Славський'!T15+Старосамбірське!T15+' Стрийський'!T15+' Турківський'!T15+НПП!T15+ЛСНЦ!T15</f>
        <v>0</v>
      </c>
      <c r="U15" s="6">
        <f>Бібрське!U15+' Боринський'!U15+' Бродівський'!U15+' Буський'!U15+' Жовківський '!U15+Дрогобицьке!U15+' Золочівський'!U15+Львів!U15+' Рава-Руський'!U15+' Радехівський'!U15+' Самбірський'!U15+' Сколівський'!U15+' Славський'!U15+Старосамбірське!U15+' Стрийський'!U15+' Турківський'!U15+НПП!U15+ЛСНЦ!U15</f>
        <v>0</v>
      </c>
      <c r="V15" s="6">
        <f>Бібрське!V15+' Боринський'!V15+' Бродівський'!V15+' Буський'!V15+' Жовківський '!V15+Дрогобицьке!V15+' Золочівський'!V15+Львів!V15+' Рава-Руський'!V15+' Радехівський'!V15+' Самбірський'!V15+' Сколівський'!V15+' Славський'!V15+Старосамбірське!V15+' Стрийський'!V15+' Турківський'!V15+НПП!V15+ЛСНЦ!V15</f>
        <v>0</v>
      </c>
      <c r="W15" s="6">
        <f>Бібрське!W15+' Боринський'!W15+' Бродівський'!W15+' Буський'!W15+' Жовківський '!W15+Дрогобицьке!W15+' Золочівський'!W15+Львів!W15+' Рава-Руський'!W15+' Радехівський'!W15+' Самбірський'!W15+' Сколівський'!W15+' Славський'!W15+Старосамбірське!W15+' Стрийський'!W15+' Турківський'!W15+НПП!W15+ЛСНЦ!W15</f>
        <v>0</v>
      </c>
      <c r="X15" s="13">
        <f t="shared" si="4"/>
        <v>16439</v>
      </c>
    </row>
    <row r="16" spans="1:24" ht="18">
      <c r="A16" s="1" t="s">
        <v>31</v>
      </c>
      <c r="B16" s="13">
        <f t="shared" si="6"/>
        <v>41526</v>
      </c>
      <c r="C16" s="6">
        <f>Бібрське!C16+' Боринський'!C16+' Бродівський'!C16+' Буський'!C16+' Жовківський '!C16+Дрогобицьке!C16+' Золочівський'!C16+Львів!C16+' Рава-Руський'!C16+' Радехівський'!C16+' Самбірський'!C16+' Сколівський'!C16+' Славський'!C16+Старосамбірське!C16+' Стрийський'!C16+' Турківський'!C16+НПП!C16+ЛСНЦ!C16</f>
        <v>21311</v>
      </c>
      <c r="D16" s="6">
        <f>Бібрське!D16+' Боринський'!D16+' Бродівський'!D16+' Буський'!D16+' Жовківський '!D16+Дрогобицьке!D16+' Золочівський'!D16+Львів!D16+' Рава-Руський'!D16+' Радехівський'!D16+' Самбірський'!D16+' Сколівський'!D16+' Славський'!D16+Старосамбірське!D16+' Стрийський'!D16+' Турківський'!D16+НПП!D16+ЛСНЦ!D16</f>
        <v>8964</v>
      </c>
      <c r="E16" s="6">
        <f>Бібрське!E16+' Боринський'!E16+' Бродівський'!E16+' Буський'!E16+' Жовківський '!E16+Дрогобицьке!E16+' Золочівський'!E16+Львів!E16+' Рава-Руський'!E16+' Радехівський'!E16+' Самбірський'!E16+' Сколівський'!E16+' Славський'!E16+Старосамбірське!E16+' Стрийський'!E16+' Турківський'!E16+НПП!E16+ЛСНЦ!E16</f>
        <v>9489</v>
      </c>
      <c r="F16" s="6">
        <f>Бібрське!F16+' Боринський'!F16+' Бродівський'!F16+' Буський'!F16+' Жовківський '!F16+Дрогобицьке!F16+' Золочівський'!F16+Львів!F16+' Рава-Руський'!F16+' Радехівський'!F16+' Самбірський'!F16+' Сколівський'!F16+' Славський'!F16+Старосамбірське!F16+' Стрийський'!F16+' Турківський'!F16+НПП!F16+ЛСНЦ!F16</f>
        <v>1762</v>
      </c>
      <c r="G16" s="6">
        <f>Бібрське!G16+' Боринський'!G16+' Бродівський'!G16+' Буський'!G16+' Жовківський '!G16+Дрогобицьке!G16+' Золочівський'!G16+Львів!G16+' Рава-Руський'!G16+' Радехівський'!G16+' Самбірський'!G16+' Сколівський'!G16+' Славський'!G16+Старосамбірське!G16+' Стрийський'!G16+' Турківський'!G16+НПП!G16+ЛСНЦ!G16</f>
        <v>0</v>
      </c>
      <c r="H16" s="21">
        <f t="shared" si="7"/>
        <v>10579</v>
      </c>
      <c r="I16" s="6">
        <f>Бібрське!I16+' Боринський'!I16+' Бродівський'!I16+' Буський'!I16+' Жовківський '!I16+Дрогобицьке!I16+' Золочівський'!I16+Львів!I16+' Рава-Руський'!I16+' Радехівський'!I16+' Самбірський'!I16+' Сколівський'!I16+' Славський'!I16+Старосамбірське!I16+' Стрийський'!I16+' Турківський'!I16+НПП!I16+ЛСНЦ!I16</f>
        <v>1331</v>
      </c>
      <c r="J16" s="6">
        <f>Бібрське!J16+' Боринський'!J16+' Бродівський'!J16+' Буський'!J16+' Жовківський '!J16+Дрогобицьке!J16+' Золочівський'!J16+Львів!J16+' Рава-Руський'!J16+' Радехівський'!J16+' Самбірський'!J16+' Сколівський'!J16+' Славський'!J16+Старосамбірське!J16+' Стрийський'!J16+' Турківський'!J16+НПП!J16+ЛСНЦ!J16</f>
        <v>5900</v>
      </c>
      <c r="K16" s="6">
        <f>Бібрське!K16+' Боринський'!K16+' Бродівський'!K16+' Буський'!K16+' Жовківський '!K16+Дрогобицьке!K16+' Золочівський'!K16+Львів!K16+' Рава-Руський'!K16+' Радехівський'!K16+' Самбірський'!K16+' Сколівський'!K16+' Славський'!K16+Старосамбірське!K16+' Стрийський'!K16+' Турківський'!K16+НПП!K16+ЛСНЦ!K16</f>
        <v>83</v>
      </c>
      <c r="L16" s="6">
        <f>Бібрське!L16+' Боринський'!L16+' Бродівський'!L16+' Буський'!L16+' Жовківський '!L16+Дрогобицьке!L16+' Золочівський'!L16+Львів!L16+' Рава-Руський'!L16+' Радехівський'!L16+' Самбірський'!L16+' Сколівський'!L16+' Славський'!L16+Старосамбірське!L16+' Стрийський'!L16+' Турківський'!L16+НПП!L16+ЛСНЦ!L16</f>
        <v>45</v>
      </c>
      <c r="M16" s="6">
        <f>Бібрське!M16+' Боринський'!M16+' Бродівський'!M16+' Буський'!M16+' Жовківський '!M16+Дрогобицьке!M16+' Золочівський'!M16+Львів!M16+' Рава-Руський'!M16+' Радехівський'!M16+' Самбірський'!M16+' Сколівський'!M16+' Славський'!M16+Старосамбірське!M16+' Стрийський'!M16+' Турківський'!M16+НПП!M16+ЛСНЦ!M16</f>
        <v>0</v>
      </c>
      <c r="N16" s="6">
        <f>Бібрське!N16+' Боринський'!N16+' Бродівський'!N16+' Буський'!N16+' Жовківський '!N16+Дрогобицьке!N16+' Золочівський'!N16+Львів!N16+' Рава-Руський'!N16+' Радехівський'!N16+' Самбірський'!N16+' Сколівський'!N16+' Славський'!N16+Старосамбірське!N16+' Стрийський'!N16+' Турківський'!N16+НПП!N16+ЛСНЦ!N16</f>
        <v>1693</v>
      </c>
      <c r="O16" s="6">
        <f>Бібрське!O16+' Боринський'!O16+' Бродівський'!O16+' Буський'!O16+' Жовківський '!O16+Дрогобицьке!O16+' Золочівський'!O16+Львів!O16+' Рава-Руський'!O16+' Радехівський'!O16+' Самбірський'!O16+' Сколівський'!O16+' Славський'!O16+Старосамбірське!O16+' Стрийський'!O16+' Турківський'!O16+НПП!O16+ЛСНЦ!O16</f>
        <v>0</v>
      </c>
      <c r="P16" s="6">
        <f>Бібрське!P16+' Боринський'!P16+' Бродівський'!P16+' Буський'!P16+' Жовківський '!P16+Дрогобицьке!P16+' Золочівський'!P16+Львів!P16+' Рава-Руський'!P16+' Радехівський'!P16+' Самбірський'!P16+' Сколівський'!P16+' Славський'!P16+Старосамбірське!P16+' Стрийський'!P16+' Турківський'!P16+НПП!P16+ЛСНЦ!P16</f>
        <v>1527</v>
      </c>
      <c r="Q16" s="13">
        <f>R16+S16+T16+U16+V16+W16</f>
        <v>5118</v>
      </c>
      <c r="R16" s="6">
        <f>Бібрське!R16+' Боринський'!R16+' Бродівський'!R16+' Буський'!R16+' Жовківський '!R16+Дрогобицьке!R16+' Золочівський'!R16+Львів!R16+' Рава-Руський'!R16+' Радехівський'!R16+' Самбірський'!R16+' Сколівський'!R16+' Славський'!R16+Старосамбірське!R16+' Стрийський'!R16+' Турківський'!R16+НПП!R16+ЛСНЦ!R16</f>
        <v>76</v>
      </c>
      <c r="S16" s="6">
        <f>Бібрське!S16+' Боринський'!S16+' Бродівський'!S16+' Буський'!S16+' Жовківський '!S16+Дрогобицьке!S16+' Золочівський'!S16+Львів!S16+' Рава-Руський'!S16+' Радехівський'!S16+' Самбірський'!S16+' Сколівський'!S16+' Славський'!S16+Старосамбірське!S16+' Стрийський'!S16+' Турківський'!S16+НПП!S16+ЛСНЦ!S16</f>
        <v>5017</v>
      </c>
      <c r="T16" s="6">
        <f>Бібрське!T16+' Боринський'!T16+' Бродівський'!T16+' Буський'!T16+' Жовківський '!T16+Дрогобицьке!T16+' Золочівський'!T16+Львів!T16+' Рава-Руський'!T16+' Радехівський'!T16+' Самбірський'!T16+' Сколівський'!T16+' Славський'!T16+Старосамбірське!T16+' Стрийський'!T16+' Турківський'!T16+НПП!T16+ЛСНЦ!T16</f>
        <v>25</v>
      </c>
      <c r="U16" s="6">
        <f>Бібрське!U16+' Боринський'!U16+' Бродівський'!U16+' Буський'!U16+' Жовківський '!U16+Дрогобицьке!U16+' Золочівський'!U16+Львів!U16+' Рава-Руський'!U16+' Радехівський'!U16+' Самбірський'!U16+' Сколівський'!U16+' Славський'!U16+Старосамбірське!U16+' Стрийський'!U16+' Турківський'!U16+НПП!U16+ЛСНЦ!U16</f>
        <v>0</v>
      </c>
      <c r="V16" s="6">
        <f>Бібрське!V16+' Боринський'!V16+' Бродівський'!V16+' Буський'!V16+' Жовківський '!V16+Дрогобицьке!V16+' Золочівський'!V16+Львів!V16+' Рава-Руський'!V16+' Радехівський'!V16+' Самбірський'!V16+' Сколівський'!V16+' Славський'!V16+Старосамбірське!V16+' Стрийський'!V16+' Турківський'!V16+НПП!V16+ЛСНЦ!V16</f>
        <v>0</v>
      </c>
      <c r="W16" s="6">
        <f>Бібрське!W16+' Боринський'!W16+' Бродівський'!W16+' Буський'!W16+' Жовківський '!W16+Дрогобицьке!W16+' Золочівський'!W16+Львів!W16+' Рава-Руський'!W16+' Радехівський'!W16+' Самбірський'!W16+' Сколівський'!W16+' Славський'!W16+Старосамбірське!W16+' Стрийський'!W16+' Турківський'!W16+НПП!W16+ЛСНЦ!W16</f>
        <v>0</v>
      </c>
      <c r="X16" s="13">
        <f t="shared" si="4"/>
        <v>57223</v>
      </c>
    </row>
    <row r="17" spans="1:24" ht="18">
      <c r="A17" s="1" t="s">
        <v>32</v>
      </c>
      <c r="B17" s="13">
        <f t="shared" si="6"/>
        <v>111419</v>
      </c>
      <c r="C17" s="6">
        <f>Бібрське!C17+' Боринський'!C17+' Бродівський'!C17+' Буський'!C17+' Жовківський '!C17+Дрогобицьке!C17+' Золочівський'!C17+Львів!C17+' Рава-Руський'!C17+' Радехівський'!C17+' Самбірський'!C17+' Сколівський'!C17+' Славський'!C17+Старосамбірське!C17+' Стрийський'!C17+' Турківський'!C17+НПП!C17+ЛСНЦ!C17</f>
        <v>65932</v>
      </c>
      <c r="D17" s="6">
        <f>Бібрське!D17+' Боринський'!D17+' Бродівський'!D17+' Буський'!D17+' Жовківський '!D17+Дрогобицьке!D17+' Золочівський'!D17+Львів!D17+' Рава-Руський'!D17+' Радехівський'!D17+' Самбірський'!D17+' Сколівський'!D17+' Славський'!D17+Старосамбірське!D17+' Стрийський'!D17+' Турківський'!D17+НПП!D17+ЛСНЦ!D17</f>
        <v>18781</v>
      </c>
      <c r="E17" s="6">
        <f>Бібрське!E17+' Боринський'!E17+' Бродівський'!E17+' Буський'!E17+' Жовківський '!E17+Дрогобицьке!E17+' Золочівський'!E17+Львів!E17+' Рава-Руський'!E17+' Радехівський'!E17+' Самбірський'!E17+' Сколівський'!E17+' Славський'!E17+Старосамбірське!E17+' Стрийський'!E17+' Турківський'!E17+НПП!E17+ЛСНЦ!E17</f>
        <v>22937</v>
      </c>
      <c r="F17" s="6">
        <f>Бібрське!F17+' Боринський'!F17+' Бродівський'!F17+' Буський'!F17+' Жовківський '!F17+Дрогобицьке!F17+' Золочівський'!F17+Львів!F17+' Рава-Руський'!F17+' Радехівський'!F17+' Самбірський'!F17+' Сколівський'!F17+' Славський'!F17+Старосамбірське!F17+' Стрийський'!F17+' Турківський'!F17+НПП!F17+ЛСНЦ!F17</f>
        <v>3769</v>
      </c>
      <c r="G17" s="6">
        <f>Бібрське!G17+' Боринський'!G17+' Бродівський'!G17+' Буський'!G17+' Жовківський '!G17+Дрогобицьке!G17+' Золочівський'!G17+Львів!G17+' Рава-Руський'!G17+' Радехівський'!G17+' Самбірський'!G17+' Сколівський'!G17+' Славський'!G17+Старосамбірське!G17+' Стрийський'!G17+' Турківський'!G17+НПП!G17+ЛСНЦ!G17</f>
        <v>0</v>
      </c>
      <c r="H17" s="21">
        <f t="shared" si="7"/>
        <v>26595</v>
      </c>
      <c r="I17" s="6">
        <f>Бібрське!I17+' Боринський'!I17+' Бродівський'!I17+' Буський'!I17+' Жовківський '!I17+Дрогобицьке!I17+' Золочівський'!I17+Львів!I17+' Рава-Руський'!I17+' Радехівський'!I17+' Самбірський'!I17+' Сколівський'!I17+' Славський'!I17+Старосамбірське!I17+' Стрийський'!I17+' Турківський'!I17+НПП!I17+ЛСНЦ!I17</f>
        <v>7097</v>
      </c>
      <c r="J17" s="6">
        <f>Бібрське!J17+' Боринський'!J17+' Бродівський'!J17+' Буський'!J17+' Жовківський '!J17+Дрогобицьке!J17+' Золочівський'!J17+Львів!J17+' Рава-Руський'!J17+' Радехівський'!J17+' Самбірський'!J17+' Сколівський'!J17+' Славський'!J17+Старосамбірське!J17+' Стрийський'!J17+' Турківський'!J17+НПП!J17+ЛСНЦ!J17</f>
        <v>13585</v>
      </c>
      <c r="K17" s="6">
        <f>Бібрське!K17+' Боринський'!K17+' Бродівський'!K17+' Буський'!K17+' Жовківський '!K17+Дрогобицьке!K17+' Золочівський'!K17+Львів!K17+' Рава-Руський'!K17+' Радехівський'!K17+' Самбірський'!K17+' Сколівський'!K17+' Славський'!K17+Старосамбірське!K17+' Стрийський'!K17+' Турківський'!K17+НПП!K17+ЛСНЦ!K17</f>
        <v>340</v>
      </c>
      <c r="L17" s="6">
        <f>Бібрське!L17+' Боринський'!L17+' Бродівський'!L17+' Буський'!L17+' Жовківський '!L17+Дрогобицьке!L17+' Золочівський'!L17+Львів!L17+' Рава-Руський'!L17+' Радехівський'!L17+' Самбірський'!L17+' Сколівський'!L17+' Славський'!L17+Старосамбірське!L17+' Стрийський'!L17+' Турківський'!L17+НПП!L17+ЛСНЦ!L17</f>
        <v>223</v>
      </c>
      <c r="M17" s="6">
        <f>Бібрське!M17+' Боринський'!M17+' Бродівський'!M17+' Буський'!M17+' Жовківський '!M17+Дрогобицьке!M17+' Золочівський'!M17+Львів!M17+' Рава-Руський'!M17+' Радехівський'!M17+' Самбірський'!M17+' Сколівський'!M17+' Славський'!M17+Старосамбірське!M17+' Стрийський'!M17+' Турківський'!M17+НПП!M17+ЛСНЦ!M17</f>
        <v>1</v>
      </c>
      <c r="N17" s="6">
        <f>Бібрське!N17+' Боринський'!N17+' Бродівський'!N17+' Буський'!N17+' Жовківський '!N17+Дрогобицьке!N17+' Золочівський'!N17+Львів!N17+' Рава-Руський'!N17+' Радехівський'!N17+' Самбірський'!N17+' Сколівський'!N17+' Славський'!N17+Старосамбірське!N17+' Стрийський'!N17+' Турківський'!N17+НПП!N17+ЛСНЦ!N17</f>
        <v>1493</v>
      </c>
      <c r="O17" s="6">
        <f>Бібрське!O17+' Боринський'!O17+' Бродівський'!O17+' Буський'!O17+' Жовківський '!O17+Дрогобицьке!O17+' Золочівський'!O17+Львів!O17+' Рава-Руський'!O17+' Радехівський'!O17+' Самбірський'!O17+' Сколівський'!O17+' Славський'!O17+Старосамбірське!O17+' Стрийський'!O17+' Турківський'!O17+НПП!O17+ЛСНЦ!O17</f>
        <v>0</v>
      </c>
      <c r="P17" s="6">
        <f>Бібрське!P17+' Боринський'!P17+' Бродівський'!P17+' Буський'!P17+' Жовківський '!P17+Дрогобицьке!P17+' Золочівський'!P17+Львів!P17+' Рава-Руський'!P17+' Радехівський'!P17+' Самбірський'!P17+' Сколівський'!P17+' Славський'!P17+Старосамбірське!P17+' Стрийський'!P17+' Турківський'!P17+НПП!P17+ЛСНЦ!P17</f>
        <v>3856</v>
      </c>
      <c r="Q17" s="13">
        <f>R17+S17+T17+U17+V17+W17</f>
        <v>4341</v>
      </c>
      <c r="R17" s="6">
        <f>Бібрське!R17+' Боринський'!R17+' Бродівський'!R17+' Буський'!R17+' Жовківський '!R17+Дрогобицьке!R17+' Золочівський'!R17+Львів!R17+' Рава-Руський'!R17+' Радехівський'!R17+' Самбірський'!R17+' Сколівський'!R17+' Славський'!R17+Старосамбірське!R17+' Стрийський'!R17+' Турківський'!R17+НПП!R17+ЛСНЦ!R17</f>
        <v>462</v>
      </c>
      <c r="S17" s="6">
        <f>Бібрське!S17+' Боринський'!S17+' Бродівський'!S17+' Буський'!S17+' Жовківський '!S17+Дрогобицьке!S17+' Золочівський'!S17+Львів!S17+' Рава-Руський'!S17+' Радехівський'!S17+' Самбірський'!S17+' Сколівський'!S17+' Славський'!S17+Старосамбірське!S17+' Стрийський'!S17+' Турківський'!S17+НПП!S17+ЛСНЦ!S17</f>
        <v>3807</v>
      </c>
      <c r="T17" s="6">
        <f>Бібрське!T17+' Боринський'!T17+' Бродівський'!T17+' Буський'!T17+' Жовківський '!T17+Дрогобицьке!T17+' Золочівський'!T17+Львів!T17+' Рава-Руський'!T17+' Радехівський'!T17+' Самбірський'!T17+' Сколівський'!T17+' Славський'!T17+Старосамбірське!T17+' Стрийський'!T17+' Турківський'!T17+НПП!T17+ЛСНЦ!T17</f>
        <v>70</v>
      </c>
      <c r="U17" s="6">
        <f>Бібрське!U17+' Боринський'!U17+' Бродівський'!U17+' Буський'!U17+' Жовківський '!U17+Дрогобицьке!U17+' Золочівський'!U17+Львів!U17+' Рава-Руський'!U17+' Радехівський'!U17+' Самбірський'!U17+' Сколівський'!U17+' Славський'!U17+Старосамбірське!U17+' Стрийський'!U17+' Турківський'!U17+НПП!U17+ЛСНЦ!U17</f>
        <v>0</v>
      </c>
      <c r="V17" s="6">
        <f>Бібрське!V17+' Боринський'!V17+' Бродівський'!V17+' Буський'!V17+' Жовківський '!V17+Дрогобицьке!V17+' Золочівський'!V17+Львів!V17+' Рава-Руський'!V17+' Радехівський'!V17+' Самбірський'!V17+' Сколівський'!V17+' Славський'!V17+Старосамбірське!V17+' Стрийський'!V17+' Турківський'!V17+НПП!V17+ЛСНЦ!V17</f>
        <v>0</v>
      </c>
      <c r="W17" s="6">
        <f>Бібрське!W17+' Боринський'!W17+' Бродівський'!W17+' Буський'!W17+' Жовківський '!W17+Дрогобицьке!W17+' Золочівський'!W17+Львів!W17+' Рава-Руський'!W17+' Радехівський'!W17+' Самбірський'!W17+' Сколівський'!W17+' Славський'!W17+Старосамбірське!W17+' Стрийський'!W17+' Турківський'!W17+НПП!W17+ЛСНЦ!W17</f>
        <v>2</v>
      </c>
      <c r="X17" s="13">
        <f t="shared" si="4"/>
        <v>142355</v>
      </c>
    </row>
    <row r="18" spans="1:24" ht="18">
      <c r="A18" s="1" t="s">
        <v>33</v>
      </c>
      <c r="B18" s="13">
        <f t="shared" si="6"/>
        <v>84569</v>
      </c>
      <c r="C18" s="6">
        <f>Бібрське!C18+' Боринський'!C18+' Бродівський'!C18+' Буський'!C18+' Жовківський '!C18+Дрогобицьке!C18+' Золочівський'!C18+Львів!C18+' Рава-Руський'!C18+' Радехівський'!C18+' Самбірський'!C18+' Сколівський'!C18+' Славський'!C18+Старосамбірське!C18+' Стрийський'!C18+' Турківський'!C18+НПП!C18+ЛСНЦ!C18</f>
        <v>37396</v>
      </c>
      <c r="D18" s="6">
        <f>Бібрське!D18+' Боринський'!D18+' Бродівський'!D18+' Буський'!D18+' Жовківський '!D18+Дрогобицьке!D18+' Золочівський'!D18+Львів!D18+' Рава-Руський'!D18+' Радехівський'!D18+' Самбірський'!D18+' Сколівський'!D18+' Славський'!D18+Старосамбірське!D18+' Стрийський'!D18+' Турківський'!D18+НПП!D18+ЛСНЦ!D18</f>
        <v>27955</v>
      </c>
      <c r="E18" s="6">
        <f>Бібрське!E18+' Боринський'!E18+' Бродівський'!E18+' Буський'!E18+' Жовківський '!E18+Дрогобицьке!E18+' Золочівський'!E18+Львів!E18+' Рава-Руський'!E18+' Радехівський'!E18+' Самбірський'!E18+' Сколівський'!E18+' Славський'!E18+Старосамбірське!E18+' Стрийський'!E18+' Турківський'!E18+НПП!E18+ЛСНЦ!E18</f>
        <v>17229</v>
      </c>
      <c r="F18" s="6">
        <f>Бібрське!F18+' Боринський'!F18+' Бродівський'!F18+' Буський'!F18+' Жовківський '!F18+Дрогобицьке!F18+' Золочівський'!F18+Львів!F18+' Рава-Руський'!F18+' Радехівський'!F18+' Самбірський'!F18+' Сколівський'!F18+' Славський'!F18+Старосамбірське!F18+' Стрийський'!F18+' Турківський'!F18+НПП!F18+ЛСНЦ!F18</f>
        <v>1989</v>
      </c>
      <c r="G18" s="6">
        <f>Бібрське!G18+' Боринський'!G18+' Бродівський'!G18+' Буський'!G18+' Жовківський '!G18+Дрогобицьке!G18+' Золочівський'!G18+Львів!G18+' Рава-Руський'!G18+' Радехівський'!G18+' Самбірський'!G18+' Сколівський'!G18+' Славський'!G18+Старосамбірське!G18+' Стрийський'!G18+' Турківський'!G18+НПП!G18+ЛСНЦ!G18</f>
        <v>0</v>
      </c>
      <c r="H18" s="21">
        <f t="shared" si="7"/>
        <v>34601</v>
      </c>
      <c r="I18" s="6">
        <f>Бібрське!I18+' Боринський'!I18+' Бродівський'!I18+' Буський'!I18+' Жовківський '!I18+Дрогобицьке!I18+' Золочівський'!I18+Львів!I18+' Рава-Руський'!I18+' Радехівський'!I18+' Самбірський'!I18+' Сколівський'!I18+' Славський'!I18+Старосамбірське!I18+' Стрийський'!I18+' Турківський'!I18+НПП!I18+ЛСНЦ!I18</f>
        <v>10597</v>
      </c>
      <c r="J18" s="6">
        <f>Бібрське!J18+' Боринський'!J18+' Бродівський'!J18+' Буський'!J18+' Жовківський '!J18+Дрогобицьке!J18+' Золочівський'!J18+Львів!J18+' Рава-Руський'!J18+' Радехівський'!J18+' Самбірський'!J18+' Сколівський'!J18+' Славський'!J18+Старосамбірське!J18+' Стрийський'!J18+' Турківський'!J18+НПП!J18+ЛСНЦ!J18</f>
        <v>19440</v>
      </c>
      <c r="K18" s="6">
        <f>Бібрське!K18+' Боринський'!K18+' Бродівський'!K18+' Буський'!K18+' Жовківський '!K18+Дрогобицьке!K18+' Золочівський'!K18+Львів!K18+' Рава-Руський'!K18+' Радехівський'!K18+' Самбірський'!K18+' Сколівський'!K18+' Славський'!K18+Старосамбірське!K18+' Стрийський'!K18+' Турківський'!K18+НПП!K18+ЛСНЦ!K18</f>
        <v>474</v>
      </c>
      <c r="L18" s="6">
        <f>Бібрське!L18+' Боринський'!L18+' Бродівський'!L18+' Буський'!L18+' Жовківський '!L18+Дрогобицьке!L18+' Золочівський'!L18+Львів!L18+' Рава-Руський'!L18+' Радехівський'!L18+' Самбірський'!L18+' Сколівський'!L18+' Славський'!L18+Старосамбірське!L18+' Стрийський'!L18+' Турківський'!L18+НПП!L18+ЛСНЦ!L18</f>
        <v>320</v>
      </c>
      <c r="M18" s="6">
        <f>Бібрське!M18+' Боринський'!M18+' Бродівський'!M18+' Буський'!M18+' Жовківський '!M18+Дрогобицьке!M18+' Золочівський'!M18+Львів!M18+' Рава-Руський'!M18+' Радехівський'!M18+' Самбірський'!M18+' Сколівський'!M18+' Славський'!M18+Старосамбірське!M18+' Стрийський'!M18+' Турківський'!M18+НПП!M18+ЛСНЦ!M18</f>
        <v>15</v>
      </c>
      <c r="N18" s="6">
        <f>Бібрське!N18+' Боринський'!N18+' Бродівський'!N18+' Буський'!N18+' Жовківський '!N18+Дрогобицьке!N18+' Золочівський'!N18+Львів!N18+' Рава-Руський'!N18+' Радехівський'!N18+' Самбірський'!N18+' Сколівський'!N18+' Славський'!N18+Старосамбірське!N18+' Стрийський'!N18+' Турківський'!N18+НПП!N18+ЛСНЦ!N18</f>
        <v>20</v>
      </c>
      <c r="O18" s="6">
        <f>Бібрське!O18+' Боринський'!O18+' Бродівський'!O18+' Буський'!O18+' Жовківський '!O18+Дрогобицьке!O18+' Золочівський'!O18+Львів!O18+' Рава-Руський'!O18+' Радехівський'!O18+' Самбірський'!O18+' Сколівський'!O18+' Славський'!O18+Старосамбірське!O18+' Стрийський'!O18+' Турківський'!O18+НПП!O18+ЛСНЦ!O18</f>
        <v>0</v>
      </c>
      <c r="P18" s="6">
        <f>Бібрське!P18+' Боринський'!P18+' Бродівський'!P18+' Буський'!P18+' Жовківський '!P18+Дрогобицьке!P18+' Золочівський'!P18+Львів!P18+' Рава-Руський'!P18+' Радехівський'!P18+' Самбірський'!P18+' Сколівський'!P18+' Славський'!P18+Старосамбірське!P18+' Стрийський'!P18+' Турківський'!P18+НПП!P18+ЛСНЦ!P18</f>
        <v>3735</v>
      </c>
      <c r="Q18" s="13">
        <f>R18+S18+T18+U18+V18+W18</f>
        <v>7</v>
      </c>
      <c r="R18" s="6">
        <f>Бібрське!R18+' Боринський'!R18+' Бродівський'!R18+' Буський'!R18+' Жовківський '!R18+Дрогобицьке!R18+' Золочівський'!R18+Львів!R18+' Рава-Руський'!R18+' Радехівський'!R18+' Самбірський'!R18+' Сколівський'!R18+' Славський'!R18+Старосамбірське!R18+' Стрийський'!R18+' Турківський'!R18+НПП!R18+ЛСНЦ!R18</f>
        <v>7</v>
      </c>
      <c r="S18" s="6">
        <f>Бібрське!S18+' Боринський'!S18+' Бродівський'!S18+' Буський'!S18+' Жовківський '!S18+Дрогобицьке!S18+' Золочівський'!S18+Львів!S18+' Рава-Руський'!S18+' Радехівський'!S18+' Самбірський'!S18+' Сколівський'!S18+' Славський'!S18+Старосамбірське!S18+' Стрийський'!S18+' Турківський'!S18+НПП!S18+ЛСНЦ!S18</f>
        <v>0</v>
      </c>
      <c r="T18" s="6">
        <f>Бібрське!T18+' Боринський'!T18+' Бродівський'!T18+' Буський'!T18+' Жовківський '!T18+Дрогобицьке!T18+' Золочівський'!T18+Львів!T18+' Рава-Руський'!T18+' Радехівський'!T18+' Самбірський'!T18+' Сколівський'!T18+' Славський'!T18+Старосамбірське!T18+' Стрийський'!T18+' Турківський'!T18+НПП!T18+ЛСНЦ!T18</f>
        <v>0</v>
      </c>
      <c r="U18" s="6">
        <f>Бібрське!U18+' Боринський'!U18+' Бродівський'!U18+' Буський'!U18+' Жовківський '!U18+Дрогобицьке!U18+' Золочівський'!U18+Львів!U18+' Рава-Руський'!U18+' Радехівський'!U18+' Самбірський'!U18+' Сколівський'!U18+' Славський'!U18+Старосамбірське!U18+' Стрийський'!U18+' Турківський'!U18+НПП!U18+ЛСНЦ!U18</f>
        <v>0</v>
      </c>
      <c r="V18" s="6">
        <f>Бібрське!V18+' Боринський'!V18+' Бродівський'!V18+' Буський'!V18+' Жовківський '!V18+Дрогобицьке!V18+' Золочівський'!V18+Львів!V18+' Рава-Руський'!V18+' Радехівський'!V18+' Самбірський'!V18+' Сколівський'!V18+' Славський'!V18+Старосамбірське!V18+' Стрийський'!V18+' Турківський'!V18+НПП!V18+ЛСНЦ!V18</f>
        <v>0</v>
      </c>
      <c r="W18" s="6">
        <f>Бібрське!W18+' Боринський'!W18+' Бродівський'!W18+' Буський'!W18+' Жовківський '!W18+Дрогобицьке!W18+' Золочівський'!W18+Львів!W18+' Рава-Руський'!W18+' Радехівський'!W18+' Самбірський'!W18+' Сколівський'!W18+' Славський'!W18+Старосамбірське!W18+' Стрийський'!W18+' Турківський'!W18+НПП!W18+ЛСНЦ!W18</f>
        <v>0</v>
      </c>
      <c r="X18" s="13">
        <f t="shared" si="4"/>
        <v>119177</v>
      </c>
    </row>
    <row r="19" spans="1:24" ht="186.7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12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ht="4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ht="185.25" customHeight="1"/>
  </sheetData>
  <sheetProtection/>
  <mergeCells count="12">
    <mergeCell ref="Q4:Q5"/>
    <mergeCell ref="A19:X21"/>
    <mergeCell ref="A1:X1"/>
    <mergeCell ref="A3:A5"/>
    <mergeCell ref="B3:G3"/>
    <mergeCell ref="H3:P3"/>
    <mergeCell ref="Q3:W3"/>
    <mergeCell ref="X3:X5"/>
    <mergeCell ref="A2:X2"/>
    <mergeCell ref="R4:W4"/>
    <mergeCell ref="B4:B5"/>
    <mergeCell ref="H4:H5"/>
  </mergeCells>
  <printOptions/>
  <pageMargins left="0.1968503937007874" right="0" top="1.5748031496062993" bottom="0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zoomScale="110" zoomScaleNormal="110" zoomScalePageLayoutView="0" workbookViewId="0" topLeftCell="A10">
      <selection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9000</v>
      </c>
      <c r="C6" s="15">
        <f aca="true" t="shared" si="0" ref="C6:X6">C14+C7</f>
        <v>0</v>
      </c>
      <c r="D6" s="15">
        <f t="shared" si="0"/>
        <v>5050</v>
      </c>
      <c r="E6" s="15">
        <f t="shared" si="0"/>
        <v>3950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9000</v>
      </c>
    </row>
    <row r="7" spans="1:24" ht="18">
      <c r="A7" s="19" t="s">
        <v>34</v>
      </c>
      <c r="B7" s="16">
        <f aca="true" t="shared" si="1" ref="B7:P7">B8+B9</f>
        <v>1400</v>
      </c>
      <c r="C7" s="17">
        <f t="shared" si="1"/>
        <v>0</v>
      </c>
      <c r="D7" s="17">
        <f t="shared" si="1"/>
        <v>700</v>
      </c>
      <c r="E7" s="17">
        <f t="shared" si="1"/>
        <v>700</v>
      </c>
      <c r="F7" s="17">
        <f t="shared" si="1"/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 t="shared" si="1"/>
        <v>0</v>
      </c>
      <c r="P7" s="17">
        <f t="shared" si="1"/>
        <v>0</v>
      </c>
      <c r="Q7" s="17">
        <f>Q8+Q9</f>
        <v>0</v>
      </c>
      <c r="R7" s="17">
        <f aca="true" t="shared" si="2" ref="R7:W7">R8+R9</f>
        <v>0</v>
      </c>
      <c r="S7" s="17">
        <f t="shared" si="2"/>
        <v>0</v>
      </c>
      <c r="T7" s="17">
        <f t="shared" si="2"/>
        <v>0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aca="true" t="shared" si="3" ref="X7:X18">Q7+H7+B7</f>
        <v>1400</v>
      </c>
    </row>
    <row r="8" spans="1:24" ht="18">
      <c r="A8" s="11" t="s">
        <v>35</v>
      </c>
      <c r="B8" s="13">
        <f>C8+D8+E8+F8+G8</f>
        <v>200</v>
      </c>
      <c r="C8" s="6">
        <f>'[2]РГК'!C8+'[2]РФОЛ'!C8</f>
        <v>0</v>
      </c>
      <c r="D8" s="6">
        <f>'[2]РГК'!D8+'[2]РФОЛ'!D8</f>
        <v>100</v>
      </c>
      <c r="E8" s="6">
        <f>'[2]РГК'!E8+'[2]РФОЛ'!E8</f>
        <v>100</v>
      </c>
      <c r="F8" s="6">
        <f>'[2]РГК'!F8+'[2]РФОЛ'!F8</f>
        <v>0</v>
      </c>
      <c r="G8" s="6">
        <f>'[2]РГК'!G8+'[2]РФОЛ'!G8</f>
        <v>0</v>
      </c>
      <c r="H8" s="13">
        <f>I8+J8+K8+L8+M8+N8+O8+P8</f>
        <v>0</v>
      </c>
      <c r="I8" s="6">
        <f>'[2]РГК'!I8+'[2]РФОЛ'!I8</f>
        <v>0</v>
      </c>
      <c r="J8" s="6">
        <f>'[2]РГК'!J8+'[2]РФОЛ'!J8</f>
        <v>0</v>
      </c>
      <c r="K8" s="6">
        <f>'[2]РГК'!K8+'[2]РФОЛ'!K8</f>
        <v>0</v>
      </c>
      <c r="L8" s="6">
        <f>'[2]РГК'!L8+'[2]РФОЛ'!L8</f>
        <v>0</v>
      </c>
      <c r="M8" s="6">
        <f>'[2]РГК'!M8+'[2]РФОЛ'!M8</f>
        <v>0</v>
      </c>
      <c r="N8" s="6">
        <f>'[2]РГК'!N8+'[2]РФОЛ'!N8</f>
        <v>0</v>
      </c>
      <c r="O8" s="6">
        <f>'[2]РГК'!O8+'[2]РФОЛ'!O8</f>
        <v>0</v>
      </c>
      <c r="P8" s="6">
        <f>'[2]РГК'!P8+'[2]РФОЛ'!P8</f>
        <v>0</v>
      </c>
      <c r="Q8" s="13">
        <f>R8+S8+T8+U8+V8+W8</f>
        <v>0</v>
      </c>
      <c r="R8" s="6">
        <f>'[2]РГК'!R8+'[2]РФОЛ'!R8</f>
        <v>0</v>
      </c>
      <c r="S8" s="6">
        <f>'[2]РГК'!S8+'[2]РФОЛ'!S8</f>
        <v>0</v>
      </c>
      <c r="T8" s="6">
        <f>'[2]РГК'!T8+'[2]РФОЛ'!T8</f>
        <v>0</v>
      </c>
      <c r="U8" s="6">
        <f>'[2]РГК'!U8+'[2]РФОЛ'!U8</f>
        <v>0</v>
      </c>
      <c r="V8" s="6">
        <f>'[2]РГК'!V8+'[2]РФОЛ'!V8</f>
        <v>0</v>
      </c>
      <c r="W8" s="6">
        <f>'[2]РГК'!W8+'[2]РФОЛ'!W8</f>
        <v>0</v>
      </c>
      <c r="X8" s="13">
        <f t="shared" si="3"/>
        <v>200</v>
      </c>
    </row>
    <row r="9" spans="1:24" ht="18">
      <c r="A9" s="12" t="s">
        <v>36</v>
      </c>
      <c r="B9" s="13">
        <f>C9+D9+E9+F9+G9</f>
        <v>1200</v>
      </c>
      <c r="C9" s="6">
        <f>'[2]РГК'!C9+'[2]РФОЛ'!C9</f>
        <v>0</v>
      </c>
      <c r="D9" s="6">
        <f>'[2]РГК'!D9+'[2]РФОЛ'!D9</f>
        <v>600</v>
      </c>
      <c r="E9" s="6">
        <f>'[2]РГК'!E9+'[2]РФОЛ'!E9</f>
        <v>600</v>
      </c>
      <c r="F9" s="6">
        <f>'[2]РГК'!F9+'[2]РФОЛ'!F9</f>
        <v>0</v>
      </c>
      <c r="G9" s="6">
        <f>'[2]РГК'!G9+'[2]РФОЛ'!G9</f>
        <v>0</v>
      </c>
      <c r="H9" s="13">
        <f>I9+J9+K9+L9+M9+N9+O9+P9</f>
        <v>0</v>
      </c>
      <c r="I9" s="6">
        <f>'[2]РГК'!I9+'[2]РФОЛ'!I9</f>
        <v>0</v>
      </c>
      <c r="J9" s="6">
        <f>'[2]РГК'!J9+'[2]РФОЛ'!J9</f>
        <v>0</v>
      </c>
      <c r="K9" s="6">
        <f>'[2]РГК'!K9+'[2]РФОЛ'!K9</f>
        <v>0</v>
      </c>
      <c r="L9" s="6">
        <f>'[2]РГК'!L9+'[2]РФОЛ'!L9</f>
        <v>0</v>
      </c>
      <c r="M9" s="6">
        <f>'[2]РГК'!M9+'[2]РФОЛ'!M9</f>
        <v>0</v>
      </c>
      <c r="N9" s="6">
        <f>'[2]РГК'!N9+'[2]РФОЛ'!N9</f>
        <v>0</v>
      </c>
      <c r="O9" s="6">
        <f>'[2]РГК'!O9+'[2]РФОЛ'!O9</f>
        <v>0</v>
      </c>
      <c r="P9" s="6">
        <f>'[2]РГК'!P9+'[2]РФОЛ'!P9</f>
        <v>0</v>
      </c>
      <c r="Q9" s="13">
        <f>R9+S9+T9+U9+V9+W9</f>
        <v>0</v>
      </c>
      <c r="R9" s="6">
        <f>'[2]РГК'!R9+'[2]РФОЛ'!R9</f>
        <v>0</v>
      </c>
      <c r="S9" s="6">
        <f>'[2]РГК'!S9+'[2]РФОЛ'!S9</f>
        <v>0</v>
      </c>
      <c r="T9" s="6">
        <f>'[2]РГК'!T9+'[2]РФОЛ'!T9</f>
        <v>0</v>
      </c>
      <c r="U9" s="6">
        <f>'[2]РГК'!U9+'[2]РФОЛ'!U9</f>
        <v>0</v>
      </c>
      <c r="V9" s="6">
        <f>'[2]РГК'!V9+'[2]РФОЛ'!V9</f>
        <v>0</v>
      </c>
      <c r="W9" s="6">
        <f>'[2]РГК'!W9+'[2]РФОЛ'!W9</f>
        <v>0</v>
      </c>
      <c r="X9" s="13">
        <f t="shared" si="3"/>
        <v>1200</v>
      </c>
    </row>
    <row r="10" spans="1:24" ht="30.75">
      <c r="A10" s="20" t="s">
        <v>28</v>
      </c>
      <c r="B10" s="14">
        <f>B11+B12+B13</f>
        <v>7600</v>
      </c>
      <c r="C10" s="14">
        <f aca="true" t="shared" si="4" ref="C10:X10">C11+C12+C13</f>
        <v>0</v>
      </c>
      <c r="D10" s="14">
        <f t="shared" si="4"/>
        <v>4350</v>
      </c>
      <c r="E10" s="14">
        <f t="shared" si="4"/>
        <v>3250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7600</v>
      </c>
    </row>
    <row r="11" spans="1:24" ht="18">
      <c r="A11" s="9" t="s">
        <v>0</v>
      </c>
      <c r="B11" s="13">
        <f aca="true" t="shared" si="5" ref="B11:B18">SUM(C11:G11)</f>
        <v>5100</v>
      </c>
      <c r="C11" s="6">
        <f>'[2]РГК'!C11+'[2]РФОЛ'!C11</f>
        <v>0</v>
      </c>
      <c r="D11" s="6">
        <f>'[2]РГК'!D11+'[2]РФОЛ'!D11</f>
        <v>2900</v>
      </c>
      <c r="E11" s="6">
        <f>'[2]РГК'!E11+'[2]РФОЛ'!E11</f>
        <v>2200</v>
      </c>
      <c r="F11" s="6">
        <f>'[2]РГК'!F11+'[2]РФОЛ'!F11</f>
        <v>0</v>
      </c>
      <c r="G11" s="6">
        <f>'[2]РГК'!G11+'[2]РФОЛ'!G11</f>
        <v>0</v>
      </c>
      <c r="H11" s="21">
        <f aca="true" t="shared" si="6" ref="H11:H18">SUM(I11:P11)</f>
        <v>0</v>
      </c>
      <c r="I11" s="6">
        <f>'[2]РГК'!I11+'[2]РФОЛ'!I11</f>
        <v>0</v>
      </c>
      <c r="J11" s="6">
        <f>'[2]РГК'!J11+'[2]РФОЛ'!J11</f>
        <v>0</v>
      </c>
      <c r="K11" s="6">
        <f>'[2]РГК'!K11+'[2]РФОЛ'!K11</f>
        <v>0</v>
      </c>
      <c r="L11" s="6">
        <f>'[2]РГК'!L11+'[2]РФОЛ'!L11</f>
        <v>0</v>
      </c>
      <c r="M11" s="6">
        <f>'[2]РГК'!M11+'[2]РФОЛ'!M11</f>
        <v>0</v>
      </c>
      <c r="N11" s="6">
        <f>'[2]РГК'!N11+'[2]РФОЛ'!N11</f>
        <v>0</v>
      </c>
      <c r="O11" s="6">
        <f>'[2]РГК'!O11+'[2]РФОЛ'!O11</f>
        <v>0</v>
      </c>
      <c r="P11" s="6">
        <f>'[2]РГК'!P11+'[2]РФОЛ'!P11</f>
        <v>0</v>
      </c>
      <c r="Q11" s="13">
        <f>R11+S11+T11+U11+V11+W11</f>
        <v>0</v>
      </c>
      <c r="R11" s="6">
        <f>'[2]РГК'!R11+'[2]РФОЛ'!R11</f>
        <v>0</v>
      </c>
      <c r="S11" s="6">
        <f>'[2]РГК'!S11+'[2]РФОЛ'!S11</f>
        <v>0</v>
      </c>
      <c r="T11" s="6">
        <f>'[2]РГК'!T11+'[2]РФОЛ'!T11</f>
        <v>0</v>
      </c>
      <c r="U11" s="6">
        <f>'[2]РГК'!U11+'[2]РФОЛ'!U11</f>
        <v>0</v>
      </c>
      <c r="V11" s="6">
        <f>'[2]РГК'!V11+'[2]РФОЛ'!V11</f>
        <v>0</v>
      </c>
      <c r="W11" s="6">
        <f>'[2]РГК'!W11+'[2]РФОЛ'!W11</f>
        <v>0</v>
      </c>
      <c r="X11" s="13">
        <f t="shared" si="3"/>
        <v>5100</v>
      </c>
    </row>
    <row r="12" spans="1:24" ht="18">
      <c r="A12" s="10" t="s">
        <v>1</v>
      </c>
      <c r="B12" s="13">
        <f t="shared" si="5"/>
        <v>2100</v>
      </c>
      <c r="C12" s="6">
        <f>'[2]РГК'!C12+'[2]РФОЛ'!C12</f>
        <v>0</v>
      </c>
      <c r="D12" s="6">
        <f>'[2]РГК'!D12+'[2]РФОЛ'!D12</f>
        <v>1200</v>
      </c>
      <c r="E12" s="6">
        <f>'[2]РГК'!E12+'[2]РФОЛ'!E12</f>
        <v>900</v>
      </c>
      <c r="F12" s="6">
        <f>'[2]РГК'!F12+'[2]РФОЛ'!F12</f>
        <v>0</v>
      </c>
      <c r="G12" s="6">
        <f>'[2]РГК'!G12+'[2]РФОЛ'!G12</f>
        <v>0</v>
      </c>
      <c r="H12" s="13">
        <f t="shared" si="6"/>
        <v>0</v>
      </c>
      <c r="I12" s="6">
        <f>'[2]РГК'!I12+'[2]РФОЛ'!I12</f>
        <v>0</v>
      </c>
      <c r="J12" s="6">
        <f>'[2]РГК'!J12+'[2]РФОЛ'!J12</f>
        <v>0</v>
      </c>
      <c r="K12" s="6">
        <f>'[2]РГК'!K12+'[2]РФОЛ'!K12</f>
        <v>0</v>
      </c>
      <c r="L12" s="6">
        <f>'[2]РГК'!L12+'[2]РФОЛ'!L12</f>
        <v>0</v>
      </c>
      <c r="M12" s="6">
        <f>'[2]РГК'!M12+'[2]РФОЛ'!M12</f>
        <v>0</v>
      </c>
      <c r="N12" s="6">
        <f>'[2]РГК'!N12+'[2]РФОЛ'!N12</f>
        <v>0</v>
      </c>
      <c r="O12" s="6">
        <f>'[2]РГК'!O12+'[2]РФОЛ'!O12</f>
        <v>0</v>
      </c>
      <c r="P12" s="6">
        <f>'[2]РГК'!P12+'[2]РФОЛ'!P12</f>
        <v>0</v>
      </c>
      <c r="Q12" s="13">
        <f>R12+S12+T12+U12+V12+W12</f>
        <v>0</v>
      </c>
      <c r="R12" s="6">
        <f>'[2]РГК'!R12+'[2]РФОЛ'!R12</f>
        <v>0</v>
      </c>
      <c r="S12" s="6">
        <f>'[2]РГК'!S12+'[2]РФОЛ'!S12</f>
        <v>0</v>
      </c>
      <c r="T12" s="6">
        <f>'[2]РГК'!T12+'[2]РФОЛ'!T12</f>
        <v>0</v>
      </c>
      <c r="U12" s="6">
        <f>'[2]РГК'!U12+'[2]РФОЛ'!U12</f>
        <v>0</v>
      </c>
      <c r="V12" s="6">
        <f>'[2]РГК'!V12+'[2]РФОЛ'!V12</f>
        <v>0</v>
      </c>
      <c r="W12" s="6">
        <f>'[2]РГК'!W12+'[2]РФОЛ'!W12</f>
        <v>0</v>
      </c>
      <c r="X12" s="13">
        <f t="shared" si="3"/>
        <v>2100</v>
      </c>
    </row>
    <row r="13" spans="1:24" ht="18">
      <c r="A13" s="10" t="s">
        <v>2</v>
      </c>
      <c r="B13" s="13">
        <f t="shared" si="5"/>
        <v>400</v>
      </c>
      <c r="C13" s="6">
        <f>'[2]РГК'!C13+'[2]РФОЛ'!C13</f>
        <v>0</v>
      </c>
      <c r="D13" s="6">
        <f>'[2]РГК'!D13+'[2]РФОЛ'!D13</f>
        <v>250</v>
      </c>
      <c r="E13" s="6">
        <f>'[2]РГК'!E13+'[2]РФОЛ'!E13</f>
        <v>150</v>
      </c>
      <c r="F13" s="6">
        <f>'[2]РГК'!F13+'[2]РФОЛ'!F13</f>
        <v>0</v>
      </c>
      <c r="G13" s="6">
        <f>'[2]РГК'!G13+'[2]РФОЛ'!G13</f>
        <v>0</v>
      </c>
      <c r="H13" s="13">
        <f t="shared" si="6"/>
        <v>0</v>
      </c>
      <c r="I13" s="6">
        <f>'[2]РГК'!I13+'[2]РФОЛ'!I13</f>
        <v>0</v>
      </c>
      <c r="J13" s="6">
        <f>'[2]РГК'!J13+'[2]РФОЛ'!J13</f>
        <v>0</v>
      </c>
      <c r="K13" s="6">
        <f>'[2]РГК'!K13+'[2]РФОЛ'!K13</f>
        <v>0</v>
      </c>
      <c r="L13" s="6">
        <f>'[2]РГК'!L13+'[2]РФОЛ'!L13</f>
        <v>0</v>
      </c>
      <c r="M13" s="6">
        <f>'[2]РГК'!M13+'[2]РФОЛ'!M13</f>
        <v>0</v>
      </c>
      <c r="N13" s="6">
        <f>'[2]РГК'!N13+'[2]РФОЛ'!N13</f>
        <v>0</v>
      </c>
      <c r="O13" s="6">
        <f>'[2]РГК'!O13+'[2]РФОЛ'!O13</f>
        <v>0</v>
      </c>
      <c r="P13" s="6">
        <f>'[2]РГК'!P13+'[2]РФОЛ'!P13</f>
        <v>0</v>
      </c>
      <c r="Q13" s="13">
        <f>R13+S13+T13+U13+V13+W13</f>
        <v>0</v>
      </c>
      <c r="R13" s="6">
        <f>'[2]РГК'!R13+'[2]РФОЛ'!R13</f>
        <v>0</v>
      </c>
      <c r="S13" s="6">
        <f>'[2]РГК'!S13+'[2]РФОЛ'!S13</f>
        <v>0</v>
      </c>
      <c r="T13" s="6">
        <f>'[2]РГК'!T13+'[2]РФОЛ'!T13</f>
        <v>0</v>
      </c>
      <c r="U13" s="6">
        <f>'[2]РГК'!U13+'[2]РФОЛ'!U13</f>
        <v>0</v>
      </c>
      <c r="V13" s="6">
        <f>'[2]РГК'!V13+'[2]РФОЛ'!V13</f>
        <v>0</v>
      </c>
      <c r="W13" s="6">
        <f>'[2]РГК'!W13+'[2]РФОЛ'!W13</f>
        <v>0</v>
      </c>
      <c r="X13" s="13">
        <f t="shared" si="3"/>
        <v>400</v>
      </c>
    </row>
    <row r="14" spans="1:24" ht="30.75">
      <c r="A14" s="20" t="s">
        <v>29</v>
      </c>
      <c r="B14" s="14">
        <f>B15+B16+B17+B18</f>
        <v>7600</v>
      </c>
      <c r="C14" s="14">
        <f aca="true" t="shared" si="7" ref="C14:X14">C15+C16+C17+C18</f>
        <v>0</v>
      </c>
      <c r="D14" s="14">
        <f t="shared" si="7"/>
        <v>4350</v>
      </c>
      <c r="E14" s="14">
        <f t="shared" si="7"/>
        <v>3250</v>
      </c>
      <c r="F14" s="14">
        <f t="shared" si="7"/>
        <v>0</v>
      </c>
      <c r="G14" s="14">
        <f t="shared" si="7"/>
        <v>0</v>
      </c>
      <c r="H14" s="14">
        <f t="shared" si="7"/>
        <v>0</v>
      </c>
      <c r="I14" s="14">
        <f t="shared" si="7"/>
        <v>0</v>
      </c>
      <c r="J14" s="14">
        <f t="shared" si="7"/>
        <v>0</v>
      </c>
      <c r="K14" s="14">
        <f t="shared" si="7"/>
        <v>0</v>
      </c>
      <c r="L14" s="14">
        <f t="shared" si="7"/>
        <v>0</v>
      </c>
      <c r="M14" s="14">
        <f t="shared" si="7"/>
        <v>0</v>
      </c>
      <c r="N14" s="14">
        <f t="shared" si="7"/>
        <v>0</v>
      </c>
      <c r="O14" s="14">
        <f t="shared" si="7"/>
        <v>0</v>
      </c>
      <c r="P14" s="14">
        <f t="shared" si="7"/>
        <v>0</v>
      </c>
      <c r="Q14" s="14">
        <f t="shared" si="7"/>
        <v>0</v>
      </c>
      <c r="R14" s="14">
        <f t="shared" si="7"/>
        <v>0</v>
      </c>
      <c r="S14" s="14">
        <f t="shared" si="7"/>
        <v>0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7600</v>
      </c>
    </row>
    <row r="15" spans="1:24" ht="18">
      <c r="A15" s="1" t="s">
        <v>30</v>
      </c>
      <c r="B15" s="13">
        <f t="shared" si="5"/>
        <v>200</v>
      </c>
      <c r="C15" s="6">
        <f>'[2]РГК'!C15+'[2]РФОЛ'!C15</f>
        <v>0</v>
      </c>
      <c r="D15" s="6">
        <f>'[2]РГК'!D15+'[2]РФОЛ'!D15</f>
        <v>150</v>
      </c>
      <c r="E15" s="6">
        <f>'[2]РГК'!E15+'[2]РФОЛ'!E15</f>
        <v>50</v>
      </c>
      <c r="F15" s="6">
        <f>'[2]РГК'!F15+'[2]РФОЛ'!F15</f>
        <v>0</v>
      </c>
      <c r="G15" s="6">
        <f>'[2]РГК'!G15+'[2]РФОЛ'!G15</f>
        <v>0</v>
      </c>
      <c r="H15" s="21">
        <f t="shared" si="6"/>
        <v>0</v>
      </c>
      <c r="I15" s="6">
        <f>'[2]РГК'!I15+'[2]РФОЛ'!I15</f>
        <v>0</v>
      </c>
      <c r="J15" s="6">
        <f>'[2]РГК'!J15+'[2]РФОЛ'!J15</f>
        <v>0</v>
      </c>
      <c r="K15" s="6">
        <f>'[2]РГК'!K15+'[2]РФОЛ'!K15</f>
        <v>0</v>
      </c>
      <c r="L15" s="6">
        <f>'[2]РГК'!L15+'[2]РФОЛ'!L15</f>
        <v>0</v>
      </c>
      <c r="M15" s="6">
        <f>'[2]РГК'!M15+'[2]РФОЛ'!M15</f>
        <v>0</v>
      </c>
      <c r="N15" s="6">
        <f>'[2]РГК'!N15+'[2]РФОЛ'!N15</f>
        <v>0</v>
      </c>
      <c r="O15" s="6">
        <f>'[2]РГК'!O15+'[2]РФОЛ'!O15</f>
        <v>0</v>
      </c>
      <c r="P15" s="6">
        <f>'[2]РГК'!P15+'[2]РФОЛ'!P15</f>
        <v>0</v>
      </c>
      <c r="Q15" s="13">
        <f>R15+S15+T15+U15+V15+W15</f>
        <v>0</v>
      </c>
      <c r="R15" s="6">
        <f>'[2]РГК'!R15+'[2]РФОЛ'!R15</f>
        <v>0</v>
      </c>
      <c r="S15" s="6">
        <f>'[2]РГК'!S15+'[2]РФОЛ'!S15</f>
        <v>0</v>
      </c>
      <c r="T15" s="6">
        <f>'[2]РГК'!T15+'[2]РФОЛ'!T15</f>
        <v>0</v>
      </c>
      <c r="U15" s="6">
        <f>'[2]РГК'!U15+'[2]РФОЛ'!U15</f>
        <v>0</v>
      </c>
      <c r="V15" s="6">
        <f>'[2]РГК'!V15+'[2]РФОЛ'!V15</f>
        <v>0</v>
      </c>
      <c r="W15" s="6">
        <f>'[2]РГК'!W15+'[2]РФОЛ'!W15</f>
        <v>0</v>
      </c>
      <c r="X15" s="13">
        <f t="shared" si="3"/>
        <v>200</v>
      </c>
    </row>
    <row r="16" spans="1:24" ht="18">
      <c r="A16" s="1" t="s">
        <v>31</v>
      </c>
      <c r="B16" s="13">
        <f t="shared" si="5"/>
        <v>1100</v>
      </c>
      <c r="C16" s="6">
        <f>'[2]РГК'!C16+'[2]РФОЛ'!C16</f>
        <v>0</v>
      </c>
      <c r="D16" s="6">
        <f>'[2]РГК'!D16+'[2]РФОЛ'!D16</f>
        <v>700</v>
      </c>
      <c r="E16" s="6">
        <f>'[2]РГК'!E16+'[2]РФОЛ'!E16</f>
        <v>400</v>
      </c>
      <c r="F16" s="6">
        <f>'[2]РГК'!F16+'[2]РФОЛ'!F16</f>
        <v>0</v>
      </c>
      <c r="G16" s="6">
        <f>'[2]РГК'!G16+'[2]РФОЛ'!G16</f>
        <v>0</v>
      </c>
      <c r="H16" s="21">
        <f t="shared" si="6"/>
        <v>0</v>
      </c>
      <c r="I16" s="6">
        <f>'[2]РГК'!I16+'[2]РФОЛ'!I16</f>
        <v>0</v>
      </c>
      <c r="J16" s="6">
        <f>'[2]РГК'!J16+'[2]РФОЛ'!J16</f>
        <v>0</v>
      </c>
      <c r="K16" s="6">
        <f>'[2]РГК'!K16+'[2]РФОЛ'!K16</f>
        <v>0</v>
      </c>
      <c r="L16" s="6">
        <f>'[2]РГК'!L16+'[2]РФОЛ'!L16</f>
        <v>0</v>
      </c>
      <c r="M16" s="6">
        <f>'[2]РГК'!M16+'[2]РФОЛ'!M16</f>
        <v>0</v>
      </c>
      <c r="N16" s="6">
        <f>'[2]РГК'!N16+'[2]РФОЛ'!N16</f>
        <v>0</v>
      </c>
      <c r="O16" s="6">
        <f>'[2]РГК'!O16+'[2]РФОЛ'!O16</f>
        <v>0</v>
      </c>
      <c r="P16" s="6">
        <f>'[2]РГК'!P16+'[2]РФОЛ'!P16</f>
        <v>0</v>
      </c>
      <c r="Q16" s="13">
        <f>R16+S16+T16+U16+V16+W16</f>
        <v>0</v>
      </c>
      <c r="R16" s="6">
        <f>'[2]РГК'!R16+'[2]РФОЛ'!R16</f>
        <v>0</v>
      </c>
      <c r="S16" s="6">
        <f>'[2]РГК'!S16+'[2]РФОЛ'!S16</f>
        <v>0</v>
      </c>
      <c r="T16" s="6">
        <f>'[2]РГК'!T16+'[2]РФОЛ'!T16</f>
        <v>0</v>
      </c>
      <c r="U16" s="6">
        <f>'[2]РГК'!U16+'[2]РФОЛ'!U16</f>
        <v>0</v>
      </c>
      <c r="V16" s="6">
        <f>'[2]РГК'!V16+'[2]РФОЛ'!V16</f>
        <v>0</v>
      </c>
      <c r="W16" s="6">
        <f>'[2]РГК'!W16+'[2]РФОЛ'!W16</f>
        <v>0</v>
      </c>
      <c r="X16" s="13">
        <f t="shared" si="3"/>
        <v>1100</v>
      </c>
    </row>
    <row r="17" spans="1:24" ht="18">
      <c r="A17" s="1" t="s">
        <v>32</v>
      </c>
      <c r="B17" s="13">
        <f t="shared" si="5"/>
        <v>2100</v>
      </c>
      <c r="C17" s="6">
        <f>'[2]РГК'!C17+'[2]РФОЛ'!C17</f>
        <v>0</v>
      </c>
      <c r="D17" s="6">
        <f>'[2]РГК'!D17+'[2]РФОЛ'!D17</f>
        <v>1100</v>
      </c>
      <c r="E17" s="6">
        <f>'[2]РГК'!E17+'[2]РФОЛ'!E17</f>
        <v>1000</v>
      </c>
      <c r="F17" s="6">
        <f>'[2]РГК'!F17+'[2]РФОЛ'!F17</f>
        <v>0</v>
      </c>
      <c r="G17" s="6">
        <f>'[2]РГК'!G17+'[2]РФОЛ'!G17</f>
        <v>0</v>
      </c>
      <c r="H17" s="21">
        <f t="shared" si="6"/>
        <v>0</v>
      </c>
      <c r="I17" s="6">
        <f>'[2]РГК'!I17+'[2]РФОЛ'!I17</f>
        <v>0</v>
      </c>
      <c r="J17" s="6">
        <f>'[2]РГК'!J17+'[2]РФОЛ'!J17</f>
        <v>0</v>
      </c>
      <c r="K17" s="6">
        <f>'[2]РГК'!K17+'[2]РФОЛ'!K17</f>
        <v>0</v>
      </c>
      <c r="L17" s="6">
        <f>'[2]РГК'!L17+'[2]РФОЛ'!L17</f>
        <v>0</v>
      </c>
      <c r="M17" s="6">
        <f>'[2]РГК'!M17+'[2]РФОЛ'!M17</f>
        <v>0</v>
      </c>
      <c r="N17" s="6">
        <f>'[2]РГК'!N17+'[2]РФОЛ'!N17</f>
        <v>0</v>
      </c>
      <c r="O17" s="6">
        <f>'[2]РГК'!O17+'[2]РФОЛ'!O17</f>
        <v>0</v>
      </c>
      <c r="P17" s="6">
        <f>'[2]РГК'!P17+'[2]РФОЛ'!P17</f>
        <v>0</v>
      </c>
      <c r="Q17" s="13">
        <f>R17+S17+T17+U17+V17+W17</f>
        <v>0</v>
      </c>
      <c r="R17" s="6">
        <f>'[2]РГК'!R17+'[2]РФОЛ'!R17</f>
        <v>0</v>
      </c>
      <c r="S17" s="6">
        <f>'[2]РГК'!S17+'[2]РФОЛ'!S17</f>
        <v>0</v>
      </c>
      <c r="T17" s="6">
        <f>'[2]РГК'!T17+'[2]РФОЛ'!T17</f>
        <v>0</v>
      </c>
      <c r="U17" s="6">
        <f>'[2]РГК'!U17+'[2]РФОЛ'!U17</f>
        <v>0</v>
      </c>
      <c r="V17" s="6">
        <f>'[2]РГК'!V17+'[2]РФОЛ'!V17</f>
        <v>0</v>
      </c>
      <c r="W17" s="6">
        <f>'[2]РГК'!W17+'[2]РФОЛ'!W17</f>
        <v>0</v>
      </c>
      <c r="X17" s="13">
        <f t="shared" si="3"/>
        <v>2100</v>
      </c>
    </row>
    <row r="18" spans="1:24" ht="18">
      <c r="A18" s="1" t="s">
        <v>33</v>
      </c>
      <c r="B18" s="13">
        <f t="shared" si="5"/>
        <v>4200</v>
      </c>
      <c r="C18" s="6">
        <f>'[2]РГК'!C18+'[2]РФОЛ'!C18</f>
        <v>0</v>
      </c>
      <c r="D18" s="6">
        <f>'[2]РГК'!D18+'[2]РФОЛ'!D18</f>
        <v>2400</v>
      </c>
      <c r="E18" s="6">
        <f>'[2]РГК'!E18+'[2]РФОЛ'!E18</f>
        <v>1800</v>
      </c>
      <c r="F18" s="6">
        <f>'[2]РГК'!F18+'[2]РФОЛ'!F18</f>
        <v>0</v>
      </c>
      <c r="G18" s="6">
        <f>'[2]РГК'!G18+'[2]РФОЛ'!G18</f>
        <v>0</v>
      </c>
      <c r="H18" s="21">
        <f t="shared" si="6"/>
        <v>0</v>
      </c>
      <c r="I18" s="6">
        <f>'[2]РГК'!I18+'[2]РФОЛ'!I18</f>
        <v>0</v>
      </c>
      <c r="J18" s="6">
        <f>'[2]РГК'!J18+'[2]РФОЛ'!J18</f>
        <v>0</v>
      </c>
      <c r="K18" s="6">
        <f>'[2]РГК'!K18+'[2]РФОЛ'!K18</f>
        <v>0</v>
      </c>
      <c r="L18" s="6">
        <f>'[2]РГК'!L18+'[2]РФОЛ'!L18</f>
        <v>0</v>
      </c>
      <c r="M18" s="6">
        <f>'[2]РГК'!M18+'[2]РФОЛ'!M18</f>
        <v>0</v>
      </c>
      <c r="N18" s="6">
        <f>'[2]РГК'!N18+'[2]РФОЛ'!N18</f>
        <v>0</v>
      </c>
      <c r="O18" s="6">
        <f>'[2]РГК'!O18+'[2]РФОЛ'!O18</f>
        <v>0</v>
      </c>
      <c r="P18" s="6">
        <f>'[2]РГК'!P18+'[2]РФОЛ'!P18</f>
        <v>0</v>
      </c>
      <c r="Q18" s="13">
        <f>R18+S18+T18+U18+V18+W18</f>
        <v>0</v>
      </c>
      <c r="R18" s="6">
        <f>'[2]РГК'!R18+'[2]РФОЛ'!R18</f>
        <v>0</v>
      </c>
      <c r="S18" s="6">
        <f>'[2]РГК'!S18+'[2]РФОЛ'!S18</f>
        <v>0</v>
      </c>
      <c r="T18" s="6">
        <f>'[2]РГК'!T18+'[2]РФОЛ'!T18</f>
        <v>0</v>
      </c>
      <c r="U18" s="6">
        <f>'[2]РГК'!U18+'[2]РФОЛ'!U18</f>
        <v>0</v>
      </c>
      <c r="V18" s="6">
        <f>'[2]РГК'!V18+'[2]РФОЛ'!V18</f>
        <v>0</v>
      </c>
      <c r="W18" s="6">
        <f>'[2]РГК'!W18+'[2]РФОЛ'!W18</f>
        <v>0</v>
      </c>
      <c r="X18" s="13">
        <f t="shared" si="3"/>
        <v>4200</v>
      </c>
    </row>
    <row r="19" spans="1:24" ht="96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 horizontalCentered="1"/>
  <pageMargins left="0.1968503937007874" right="0.1968503937007874" top="1.7716535433070868" bottom="0.984251968503937" header="0.5118110236220472" footer="0.5118110236220472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7">
      <selection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54759</v>
      </c>
      <c r="C6" s="15">
        <f aca="true" t="shared" si="0" ref="C6:X6">C14+C7</f>
        <v>52216</v>
      </c>
      <c r="D6" s="15">
        <f t="shared" si="0"/>
        <v>105</v>
      </c>
      <c r="E6" s="15">
        <f t="shared" si="0"/>
        <v>0</v>
      </c>
      <c r="F6" s="15">
        <f t="shared" si="0"/>
        <v>2438</v>
      </c>
      <c r="G6" s="15">
        <f t="shared" si="0"/>
        <v>0</v>
      </c>
      <c r="H6" s="15">
        <f t="shared" si="0"/>
        <v>23714</v>
      </c>
      <c r="I6" s="15">
        <f t="shared" si="0"/>
        <v>5342</v>
      </c>
      <c r="J6" s="15">
        <f t="shared" si="0"/>
        <v>9606</v>
      </c>
      <c r="K6" s="15">
        <f t="shared" si="0"/>
        <v>869</v>
      </c>
      <c r="L6" s="15">
        <f t="shared" si="0"/>
        <v>913</v>
      </c>
      <c r="M6" s="15">
        <f t="shared" si="0"/>
        <v>3125</v>
      </c>
      <c r="N6" s="15">
        <f t="shared" si="0"/>
        <v>1528</v>
      </c>
      <c r="O6" s="15">
        <f t="shared" si="0"/>
        <v>0</v>
      </c>
      <c r="P6" s="15">
        <f t="shared" si="0"/>
        <v>2331</v>
      </c>
      <c r="Q6" s="15">
        <f t="shared" si="0"/>
        <v>5674</v>
      </c>
      <c r="R6" s="15">
        <f t="shared" si="0"/>
        <v>1182</v>
      </c>
      <c r="S6" s="15">
        <f t="shared" si="0"/>
        <v>3945</v>
      </c>
      <c r="T6" s="15">
        <f t="shared" si="0"/>
        <v>430</v>
      </c>
      <c r="U6" s="15">
        <f t="shared" si="0"/>
        <v>39</v>
      </c>
      <c r="V6" s="15">
        <f t="shared" si="0"/>
        <v>22</v>
      </c>
      <c r="W6" s="15">
        <f t="shared" si="0"/>
        <v>56</v>
      </c>
      <c r="X6" s="15">
        <f t="shared" si="0"/>
        <v>84147</v>
      </c>
    </row>
    <row r="7" spans="1:24" ht="18">
      <c r="A7" s="19" t="s">
        <v>34</v>
      </c>
      <c r="B7" s="16">
        <f aca="true" t="shared" si="1" ref="B7:P7">B8+B9</f>
        <v>15125</v>
      </c>
      <c r="C7" s="17">
        <f t="shared" si="1"/>
        <v>14390</v>
      </c>
      <c r="D7" s="17">
        <f t="shared" si="1"/>
        <v>80</v>
      </c>
      <c r="E7" s="17">
        <f t="shared" si="1"/>
        <v>0</v>
      </c>
      <c r="F7" s="17">
        <f t="shared" si="1"/>
        <v>655</v>
      </c>
      <c r="G7" s="17">
        <f t="shared" si="1"/>
        <v>0</v>
      </c>
      <c r="H7" s="17">
        <f t="shared" si="1"/>
        <v>17669</v>
      </c>
      <c r="I7" s="17">
        <f t="shared" si="1"/>
        <v>3451</v>
      </c>
      <c r="J7" s="17">
        <f t="shared" si="1"/>
        <v>6306</v>
      </c>
      <c r="K7" s="17">
        <f t="shared" si="1"/>
        <v>821</v>
      </c>
      <c r="L7" s="17">
        <f t="shared" si="1"/>
        <v>832</v>
      </c>
      <c r="M7" s="17">
        <f t="shared" si="1"/>
        <v>3124</v>
      </c>
      <c r="N7" s="17">
        <f t="shared" si="1"/>
        <v>1104</v>
      </c>
      <c r="O7" s="17">
        <f t="shared" si="1"/>
        <v>0</v>
      </c>
      <c r="P7" s="17">
        <f t="shared" si="1"/>
        <v>2031</v>
      </c>
      <c r="Q7" s="17">
        <f>Q8+Q9</f>
        <v>3635</v>
      </c>
      <c r="R7" s="17">
        <f aca="true" t="shared" si="2" ref="R7:W7">R8+R9</f>
        <v>1034</v>
      </c>
      <c r="S7" s="17">
        <f t="shared" si="2"/>
        <v>2054</v>
      </c>
      <c r="T7" s="17">
        <f t="shared" si="2"/>
        <v>430</v>
      </c>
      <c r="U7" s="17">
        <f t="shared" si="2"/>
        <v>39</v>
      </c>
      <c r="V7" s="17">
        <f t="shared" si="2"/>
        <v>22</v>
      </c>
      <c r="W7" s="17">
        <f t="shared" si="2"/>
        <v>56</v>
      </c>
      <c r="X7" s="17">
        <f aca="true" t="shared" si="3" ref="X7:X18">Q7+H7+B7</f>
        <v>36429</v>
      </c>
    </row>
    <row r="8" spans="1:24" ht="18">
      <c r="A8" s="11" t="s">
        <v>35</v>
      </c>
      <c r="B8" s="13">
        <f>C8+D8+E8+F8+G8</f>
        <v>12016</v>
      </c>
      <c r="C8" s="6">
        <f>'[12]РГК'!C8+'[12]РФОЛ'!C8</f>
        <v>11467</v>
      </c>
      <c r="D8" s="6">
        <f>'[12]РГК'!D8+'[12]РФОЛ'!D8</f>
        <v>59</v>
      </c>
      <c r="E8" s="6">
        <f>'[12]РГК'!E8+'[12]РФОЛ'!E8</f>
        <v>0</v>
      </c>
      <c r="F8" s="6">
        <f>'[12]РГК'!F8+'[12]РФОЛ'!F8</f>
        <v>490</v>
      </c>
      <c r="G8" s="6">
        <f>'[12]РГК'!G8+'[12]РФОЛ'!G8</f>
        <v>0</v>
      </c>
      <c r="H8" s="13">
        <f>I8+J8+K8+L8+M8+N8+O8+P8</f>
        <v>3849</v>
      </c>
      <c r="I8" s="6">
        <f>'[12]РГК'!I8+'[12]РФОЛ'!I8</f>
        <v>1091</v>
      </c>
      <c r="J8" s="6">
        <f>'[12]РГК'!J8+'[12]РФОЛ'!J8</f>
        <v>670</v>
      </c>
      <c r="K8" s="6">
        <f>'[12]РГК'!K8+'[12]РФОЛ'!K8</f>
        <v>118</v>
      </c>
      <c r="L8" s="6">
        <f>'[12]РГК'!L8+'[12]РФОЛ'!L8</f>
        <v>125</v>
      </c>
      <c r="M8" s="6">
        <f>'[12]РГК'!M8+'[12]РФОЛ'!M8</f>
        <v>800</v>
      </c>
      <c r="N8" s="6">
        <f>'[12]РГК'!N8+'[12]РФОЛ'!N8</f>
        <v>525</v>
      </c>
      <c r="O8" s="6">
        <f>'[12]РГК'!O8+'[12]РФОЛ'!O8</f>
        <v>0</v>
      </c>
      <c r="P8" s="6">
        <f>'[12]РГК'!P8+'[12]РФОЛ'!P8</f>
        <v>520</v>
      </c>
      <c r="Q8" s="13">
        <f>R8+S8+T8+U8+V8+W8</f>
        <v>2381</v>
      </c>
      <c r="R8" s="6">
        <f>'[12]РГК'!R8+'[12]РФОЛ'!R8</f>
        <v>525</v>
      </c>
      <c r="S8" s="6">
        <f>'[12]РГК'!S8+'[12]РФОЛ'!S8</f>
        <v>1611</v>
      </c>
      <c r="T8" s="6">
        <f>'[12]РГК'!T8+'[12]РФОЛ'!T8</f>
        <v>245</v>
      </c>
      <c r="U8" s="6">
        <f>'[12]РГК'!U8+'[12]РФОЛ'!U8</f>
        <v>0</v>
      </c>
      <c r="V8" s="6">
        <f>'[12]РГК'!V8+'[12]РФОЛ'!V8</f>
        <v>0</v>
      </c>
      <c r="W8" s="6">
        <f>'[12]РГК'!W8+'[12]РФОЛ'!W8</f>
        <v>0</v>
      </c>
      <c r="X8" s="13">
        <f t="shared" si="3"/>
        <v>18246</v>
      </c>
    </row>
    <row r="9" spans="1:24" ht="18">
      <c r="A9" s="12" t="s">
        <v>36</v>
      </c>
      <c r="B9" s="13">
        <f>C9+D9+E9+F9+G9</f>
        <v>3109</v>
      </c>
      <c r="C9" s="6">
        <f>'[12]РГК'!C9+'[12]РФОЛ'!C9</f>
        <v>2923</v>
      </c>
      <c r="D9" s="6">
        <f>'[12]РГК'!D9+'[12]РФОЛ'!D9</f>
        <v>21</v>
      </c>
      <c r="E9" s="6">
        <f>'[12]РГК'!E9+'[12]РФОЛ'!E9</f>
        <v>0</v>
      </c>
      <c r="F9" s="6">
        <f>'[12]РГК'!F9+'[12]РФОЛ'!F9</f>
        <v>165</v>
      </c>
      <c r="G9" s="6">
        <f>'[12]РГК'!G9+'[12]РФОЛ'!G9</f>
        <v>0</v>
      </c>
      <c r="H9" s="13">
        <f>I9+J9+K9+L9+M9+N9+O9+P9</f>
        <v>13820</v>
      </c>
      <c r="I9" s="6">
        <f>'[12]РГК'!I9+'[12]РФОЛ'!I9</f>
        <v>2360</v>
      </c>
      <c r="J9" s="6">
        <f>'[12]РГК'!J9+'[12]РФОЛ'!J9</f>
        <v>5636</v>
      </c>
      <c r="K9" s="6">
        <f>'[12]РГК'!K9+'[12]РФОЛ'!K9</f>
        <v>703</v>
      </c>
      <c r="L9" s="6">
        <f>'[12]РГК'!L9+'[12]РФОЛ'!L9</f>
        <v>707</v>
      </c>
      <c r="M9" s="6">
        <f>'[12]РГК'!M9+'[12]РФОЛ'!M9</f>
        <v>2324</v>
      </c>
      <c r="N9" s="6">
        <f>'[12]РГК'!N9+'[12]РФОЛ'!N9</f>
        <v>579</v>
      </c>
      <c r="O9" s="6">
        <f>'[12]РГК'!O9+'[12]РФОЛ'!O9</f>
        <v>0</v>
      </c>
      <c r="P9" s="6">
        <f>'[12]РГК'!P9+'[12]РФОЛ'!P9</f>
        <v>1511</v>
      </c>
      <c r="Q9" s="13">
        <f>R9+S9+T9+U9+V9+W9</f>
        <v>1254</v>
      </c>
      <c r="R9" s="6">
        <f>'[12]РГК'!R9+'[12]РФОЛ'!R9</f>
        <v>509</v>
      </c>
      <c r="S9" s="6">
        <f>'[12]РГК'!S9+'[12]РФОЛ'!S9</f>
        <v>443</v>
      </c>
      <c r="T9" s="6">
        <f>'[12]РГК'!T9+'[12]РФОЛ'!T9</f>
        <v>185</v>
      </c>
      <c r="U9" s="6">
        <f>'[12]РГК'!U9+'[12]РФОЛ'!U9</f>
        <v>39</v>
      </c>
      <c r="V9" s="6">
        <f>'[12]РГК'!V9+'[12]РФОЛ'!V9</f>
        <v>22</v>
      </c>
      <c r="W9" s="6">
        <f>'[12]РГК'!W9+'[12]РФОЛ'!W9</f>
        <v>56</v>
      </c>
      <c r="X9" s="13">
        <f t="shared" si="3"/>
        <v>18183</v>
      </c>
    </row>
    <row r="10" spans="1:24" ht="30.75">
      <c r="A10" s="20" t="s">
        <v>28</v>
      </c>
      <c r="B10" s="14">
        <f>B11+B12+B13</f>
        <v>39634</v>
      </c>
      <c r="C10" s="14">
        <f aca="true" t="shared" si="4" ref="C10:X10">C11+C12+C13</f>
        <v>37826</v>
      </c>
      <c r="D10" s="14">
        <f t="shared" si="4"/>
        <v>25</v>
      </c>
      <c r="E10" s="14">
        <f t="shared" si="4"/>
        <v>0</v>
      </c>
      <c r="F10" s="14">
        <f t="shared" si="4"/>
        <v>1783</v>
      </c>
      <c r="G10" s="14">
        <f t="shared" si="4"/>
        <v>0</v>
      </c>
      <c r="H10" s="14">
        <f t="shared" si="4"/>
        <v>6068</v>
      </c>
      <c r="I10" s="14">
        <f t="shared" si="4"/>
        <v>1891</v>
      </c>
      <c r="J10" s="14">
        <f t="shared" si="4"/>
        <v>3323</v>
      </c>
      <c r="K10" s="14">
        <f t="shared" si="4"/>
        <v>48</v>
      </c>
      <c r="L10" s="14">
        <f t="shared" si="4"/>
        <v>81</v>
      </c>
      <c r="M10" s="14">
        <f t="shared" si="4"/>
        <v>1</v>
      </c>
      <c r="N10" s="14">
        <f t="shared" si="4"/>
        <v>424</v>
      </c>
      <c r="O10" s="14">
        <f t="shared" si="4"/>
        <v>0</v>
      </c>
      <c r="P10" s="14">
        <f t="shared" si="4"/>
        <v>300</v>
      </c>
      <c r="Q10" s="14">
        <f t="shared" si="4"/>
        <v>2039</v>
      </c>
      <c r="R10" s="14">
        <f t="shared" si="4"/>
        <v>148</v>
      </c>
      <c r="S10" s="14">
        <f t="shared" si="4"/>
        <v>1891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47741</v>
      </c>
    </row>
    <row r="11" spans="1:24" ht="18">
      <c r="A11" s="9" t="s">
        <v>0</v>
      </c>
      <c r="B11" s="13">
        <f aca="true" t="shared" si="5" ref="B11:B18">SUM(C11:G11)</f>
        <v>22757</v>
      </c>
      <c r="C11" s="6">
        <f>'[12]РГК'!C11+'[12]РФОЛ'!C11</f>
        <v>21528</v>
      </c>
      <c r="D11" s="6">
        <f>'[12]РГК'!D11+'[12]РФОЛ'!D11</f>
        <v>4</v>
      </c>
      <c r="E11" s="6">
        <f>'[12]РГК'!E11+'[12]РФОЛ'!E11</f>
        <v>0</v>
      </c>
      <c r="F11" s="6">
        <f>'[12]РГК'!F11+'[12]РФОЛ'!F11</f>
        <v>1225</v>
      </c>
      <c r="G11" s="6">
        <f>'[12]РГК'!G11+'[12]РФОЛ'!G11</f>
        <v>0</v>
      </c>
      <c r="H11" s="21">
        <f aca="true" t="shared" si="6" ref="H11:H18">SUM(I11:P11)</f>
        <v>5011</v>
      </c>
      <c r="I11" s="6">
        <f>'[12]РГК'!I11+'[12]РФОЛ'!I11</f>
        <v>1410</v>
      </c>
      <c r="J11" s="6">
        <f>'[12]РГК'!J11+'[12]РФОЛ'!J11</f>
        <v>3055</v>
      </c>
      <c r="K11" s="6">
        <f>'[12]РГК'!K11+'[12]РФОЛ'!K11</f>
        <v>40</v>
      </c>
      <c r="L11" s="6">
        <f>'[12]РГК'!L11+'[12]РФОЛ'!L11</f>
        <v>66</v>
      </c>
      <c r="M11" s="6">
        <f>'[12]РГК'!M11+'[12]РФОЛ'!M11</f>
        <v>0</v>
      </c>
      <c r="N11" s="6">
        <f>'[12]РГК'!N11+'[12]РФОЛ'!N11</f>
        <v>244</v>
      </c>
      <c r="O11" s="6">
        <f>'[12]РГК'!O11+'[12]РФОЛ'!O11</f>
        <v>0</v>
      </c>
      <c r="P11" s="6">
        <f>'[12]РГК'!P11+'[12]РФОЛ'!P11</f>
        <v>196</v>
      </c>
      <c r="Q11" s="13">
        <f>R11+S11+T11+U11+V11+W11</f>
        <v>1392</v>
      </c>
      <c r="R11" s="6">
        <f>'[12]РГК'!R11+'[12]РФОЛ'!R11</f>
        <v>92</v>
      </c>
      <c r="S11" s="6">
        <f>'[12]РГК'!S11+'[12]РФОЛ'!S11</f>
        <v>1300</v>
      </c>
      <c r="T11" s="6">
        <f>'[12]РГК'!T11+'[12]РФОЛ'!T11</f>
        <v>0</v>
      </c>
      <c r="U11" s="6">
        <f>'[12]РГК'!U11+'[12]РФОЛ'!U11</f>
        <v>0</v>
      </c>
      <c r="V11" s="6">
        <f>'[12]РГК'!V11+'[12]РФОЛ'!V11</f>
        <v>0</v>
      </c>
      <c r="W11" s="6">
        <f>'[12]РГК'!W11+'[12]РФОЛ'!W11</f>
        <v>0</v>
      </c>
      <c r="X11" s="13">
        <f t="shared" si="3"/>
        <v>29160</v>
      </c>
    </row>
    <row r="12" spans="1:24" ht="18">
      <c r="A12" s="10" t="s">
        <v>1</v>
      </c>
      <c r="B12" s="13">
        <f t="shared" si="5"/>
        <v>15600</v>
      </c>
      <c r="C12" s="6">
        <f>'[12]РГК'!C12+'[12]РФОЛ'!C12</f>
        <v>15036</v>
      </c>
      <c r="D12" s="6">
        <f>'[12]РГК'!D12+'[12]РФОЛ'!D12</f>
        <v>13</v>
      </c>
      <c r="E12" s="6">
        <f>'[12]РГК'!E12+'[12]РФОЛ'!E12</f>
        <v>0</v>
      </c>
      <c r="F12" s="6">
        <f>'[12]РГК'!F12+'[12]РФОЛ'!F12</f>
        <v>551</v>
      </c>
      <c r="G12" s="6">
        <f>'[12]РГК'!G12+'[12]РФОЛ'!G12</f>
        <v>0</v>
      </c>
      <c r="H12" s="13">
        <f t="shared" si="6"/>
        <v>1017</v>
      </c>
      <c r="I12" s="6">
        <f>'[12]РГК'!I12+'[12]РФОЛ'!I12</f>
        <v>475</v>
      </c>
      <c r="J12" s="6">
        <f>'[12]РГК'!J12+'[12]РФОЛ'!J12</f>
        <v>245</v>
      </c>
      <c r="K12" s="6">
        <f>'[12]РГК'!K12+'[12]РФОЛ'!K12</f>
        <v>8</v>
      </c>
      <c r="L12" s="6">
        <f>'[12]РГК'!L12+'[12]РФОЛ'!L12</f>
        <v>15</v>
      </c>
      <c r="M12" s="6">
        <f>'[12]РГК'!M12+'[12]РФОЛ'!M12</f>
        <v>1</v>
      </c>
      <c r="N12" s="6">
        <f>'[12]РГК'!N12+'[12]РФОЛ'!N12</f>
        <v>180</v>
      </c>
      <c r="O12" s="6">
        <f>'[12]РГК'!O12+'[12]РФОЛ'!O12</f>
        <v>0</v>
      </c>
      <c r="P12" s="6">
        <f>'[12]РГК'!P12+'[12]РФОЛ'!P12</f>
        <v>93</v>
      </c>
      <c r="Q12" s="13">
        <f>R12+S12+T12+U12+V12+W12</f>
        <v>645</v>
      </c>
      <c r="R12" s="6">
        <f>'[12]РГК'!R12+'[12]РФОЛ'!R12</f>
        <v>56</v>
      </c>
      <c r="S12" s="6">
        <f>'[12]РГК'!S12+'[12]РФОЛ'!S12</f>
        <v>589</v>
      </c>
      <c r="T12" s="6">
        <f>'[12]РГК'!T12+'[12]РФОЛ'!T12</f>
        <v>0</v>
      </c>
      <c r="U12" s="6">
        <f>'[12]РГК'!U12+'[12]РФОЛ'!U12</f>
        <v>0</v>
      </c>
      <c r="V12" s="6">
        <f>'[12]РГК'!V12+'[12]РФОЛ'!V12</f>
        <v>0</v>
      </c>
      <c r="W12" s="6">
        <f>'[12]РГК'!W12+'[12]РФОЛ'!W12</f>
        <v>0</v>
      </c>
      <c r="X12" s="13">
        <f t="shared" si="3"/>
        <v>17262</v>
      </c>
    </row>
    <row r="13" spans="1:24" ht="18">
      <c r="A13" s="10" t="s">
        <v>2</v>
      </c>
      <c r="B13" s="13">
        <f t="shared" si="5"/>
        <v>1277</v>
      </c>
      <c r="C13" s="6">
        <f>'[12]РГК'!C13+'[12]РФОЛ'!C13</f>
        <v>1262</v>
      </c>
      <c r="D13" s="6">
        <f>'[12]РГК'!D13+'[12]РФОЛ'!D13</f>
        <v>8</v>
      </c>
      <c r="E13" s="6">
        <f>'[12]РГК'!E13+'[12]РФОЛ'!E13</f>
        <v>0</v>
      </c>
      <c r="F13" s="6">
        <f>'[12]РГК'!F13+'[12]РФОЛ'!F13</f>
        <v>7</v>
      </c>
      <c r="G13" s="6">
        <f>'[12]РГК'!G13+'[12]РФОЛ'!G13</f>
        <v>0</v>
      </c>
      <c r="H13" s="13">
        <f t="shared" si="6"/>
        <v>40</v>
      </c>
      <c r="I13" s="6">
        <f>'[12]РГК'!I13+'[12]РФОЛ'!I13</f>
        <v>6</v>
      </c>
      <c r="J13" s="6">
        <f>'[12]РГК'!J13+'[12]РФОЛ'!J13</f>
        <v>23</v>
      </c>
      <c r="K13" s="6">
        <f>'[12]РГК'!K13+'[12]РФОЛ'!K13</f>
        <v>0</v>
      </c>
      <c r="L13" s="6">
        <f>'[12]РГК'!L13+'[12]РФОЛ'!L13</f>
        <v>0</v>
      </c>
      <c r="M13" s="6">
        <f>'[12]РГК'!M13+'[12]РФОЛ'!M13</f>
        <v>0</v>
      </c>
      <c r="N13" s="6">
        <f>'[12]РГК'!N13+'[12]РФОЛ'!N13</f>
        <v>0</v>
      </c>
      <c r="O13" s="6">
        <f>'[12]РГК'!O13+'[12]РФОЛ'!O13</f>
        <v>0</v>
      </c>
      <c r="P13" s="6">
        <f>'[12]РГК'!P13+'[12]РФОЛ'!P13</f>
        <v>11</v>
      </c>
      <c r="Q13" s="13">
        <f>R13+S13+T13+U13+V13+W13</f>
        <v>2</v>
      </c>
      <c r="R13" s="6">
        <f>'[12]РГК'!R13+'[12]РФОЛ'!R13</f>
        <v>0</v>
      </c>
      <c r="S13" s="6">
        <f>'[12]РГК'!S13+'[12]РФОЛ'!S13</f>
        <v>2</v>
      </c>
      <c r="T13" s="6">
        <f>'[12]РГК'!T13+'[12]РФОЛ'!T13</f>
        <v>0</v>
      </c>
      <c r="U13" s="6">
        <f>'[12]РГК'!U13+'[12]РФОЛ'!U13</f>
        <v>0</v>
      </c>
      <c r="V13" s="6">
        <f>'[12]РГК'!V13+'[12]РФОЛ'!V13</f>
        <v>0</v>
      </c>
      <c r="W13" s="6">
        <f>'[12]РГК'!W13+'[12]РФОЛ'!W13</f>
        <v>0</v>
      </c>
      <c r="X13" s="13">
        <f t="shared" si="3"/>
        <v>1319</v>
      </c>
    </row>
    <row r="14" spans="1:24" ht="30.75">
      <c r="A14" s="20" t="s">
        <v>29</v>
      </c>
      <c r="B14" s="14">
        <f>B15+B16+B17+B18</f>
        <v>39634</v>
      </c>
      <c r="C14" s="14">
        <f aca="true" t="shared" si="7" ref="C14:X14">C15+C16+C17+C18</f>
        <v>37826</v>
      </c>
      <c r="D14" s="14">
        <f t="shared" si="7"/>
        <v>25</v>
      </c>
      <c r="E14" s="14">
        <f t="shared" si="7"/>
        <v>0</v>
      </c>
      <c r="F14" s="14">
        <f t="shared" si="7"/>
        <v>1783</v>
      </c>
      <c r="G14" s="14">
        <f t="shared" si="7"/>
        <v>0</v>
      </c>
      <c r="H14" s="14">
        <f t="shared" si="7"/>
        <v>6045</v>
      </c>
      <c r="I14" s="14">
        <f t="shared" si="7"/>
        <v>1891</v>
      </c>
      <c r="J14" s="14">
        <f t="shared" si="7"/>
        <v>3300</v>
      </c>
      <c r="K14" s="14">
        <f t="shared" si="7"/>
        <v>48</v>
      </c>
      <c r="L14" s="14">
        <f t="shared" si="7"/>
        <v>81</v>
      </c>
      <c r="M14" s="14">
        <f t="shared" si="7"/>
        <v>1</v>
      </c>
      <c r="N14" s="14">
        <f t="shared" si="7"/>
        <v>424</v>
      </c>
      <c r="O14" s="14">
        <f t="shared" si="7"/>
        <v>0</v>
      </c>
      <c r="P14" s="14">
        <f t="shared" si="7"/>
        <v>300</v>
      </c>
      <c r="Q14" s="14">
        <f t="shared" si="7"/>
        <v>2039</v>
      </c>
      <c r="R14" s="14">
        <f t="shared" si="7"/>
        <v>148</v>
      </c>
      <c r="S14" s="14">
        <f t="shared" si="7"/>
        <v>1891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47718</v>
      </c>
    </row>
    <row r="15" spans="1:24" ht="18">
      <c r="A15" s="1" t="s">
        <v>30</v>
      </c>
      <c r="B15" s="13">
        <f t="shared" si="5"/>
        <v>1050</v>
      </c>
      <c r="C15" s="6">
        <f>'[12]РГК'!C15+'[12]РФОЛ'!C15</f>
        <v>1020</v>
      </c>
      <c r="D15" s="6">
        <f>'[12]РГК'!D15+'[12]РФОЛ'!D15</f>
        <v>0</v>
      </c>
      <c r="E15" s="6">
        <f>'[12]РГК'!E15+'[12]РФОЛ'!E15</f>
        <v>0</v>
      </c>
      <c r="F15" s="6">
        <f>'[12]РГК'!F15+'[12]РФОЛ'!F15</f>
        <v>30</v>
      </c>
      <c r="G15" s="6">
        <f>'[12]РГК'!G15+'[12]РФОЛ'!G15</f>
        <v>0</v>
      </c>
      <c r="H15" s="21">
        <f t="shared" si="6"/>
        <v>85</v>
      </c>
      <c r="I15" s="6">
        <f>'[12]РГК'!I15+'[12]РФОЛ'!I15</f>
        <v>45</v>
      </c>
      <c r="J15" s="6">
        <f>'[12]РГК'!J15+'[12]РФОЛ'!J15</f>
        <v>35</v>
      </c>
      <c r="K15" s="6">
        <f>'[12]РГК'!K15+'[12]РФОЛ'!K15</f>
        <v>0</v>
      </c>
      <c r="L15" s="6">
        <f>'[12]РГК'!L15+'[12]РФОЛ'!L15</f>
        <v>0</v>
      </c>
      <c r="M15" s="6">
        <f>'[12]РГК'!M15+'[12]РФОЛ'!M15</f>
        <v>0</v>
      </c>
      <c r="N15" s="6">
        <f>'[12]РГК'!N15+'[12]РФОЛ'!N15</f>
        <v>0</v>
      </c>
      <c r="O15" s="6">
        <f>'[12]РГК'!O15+'[12]РФОЛ'!O15</f>
        <v>0</v>
      </c>
      <c r="P15" s="6">
        <f>'[12]РГК'!P15+'[12]РФОЛ'!P15</f>
        <v>5</v>
      </c>
      <c r="Q15" s="13">
        <f>R15+S15+T15+U15+V15+W15</f>
        <v>70</v>
      </c>
      <c r="R15" s="6">
        <f>'[12]РГК'!R15+'[12]РФОЛ'!R15</f>
        <v>0</v>
      </c>
      <c r="S15" s="6">
        <f>'[12]РГК'!S15+'[12]РФОЛ'!S15</f>
        <v>70</v>
      </c>
      <c r="T15" s="6">
        <f>'[12]РГК'!T15+'[12]РФОЛ'!T15</f>
        <v>0</v>
      </c>
      <c r="U15" s="6">
        <f>'[12]РГК'!U15+'[12]РФОЛ'!U15</f>
        <v>0</v>
      </c>
      <c r="V15" s="6">
        <f>'[12]РГК'!V15+'[12]РФОЛ'!V15</f>
        <v>0</v>
      </c>
      <c r="W15" s="6">
        <f>'[12]РГК'!W15+'[12]РФОЛ'!W15</f>
        <v>0</v>
      </c>
      <c r="X15" s="13">
        <f t="shared" si="3"/>
        <v>1205</v>
      </c>
    </row>
    <row r="16" spans="1:24" ht="18">
      <c r="A16" s="1" t="s">
        <v>31</v>
      </c>
      <c r="B16" s="13">
        <f t="shared" si="5"/>
        <v>13505</v>
      </c>
      <c r="C16" s="6">
        <f>'[12]РГК'!C16+'[12]РФОЛ'!C16</f>
        <v>12935</v>
      </c>
      <c r="D16" s="6">
        <f>'[12]РГК'!D16+'[12]РФОЛ'!D16</f>
        <v>0</v>
      </c>
      <c r="E16" s="6">
        <f>'[12]РГК'!E16+'[12]РФОЛ'!E16</f>
        <v>0</v>
      </c>
      <c r="F16" s="6">
        <f>'[12]РГК'!F16+'[12]РФОЛ'!F16</f>
        <v>570</v>
      </c>
      <c r="G16" s="6">
        <f>'[12]РГК'!G16+'[12]РФОЛ'!G16</f>
        <v>0</v>
      </c>
      <c r="H16" s="21">
        <f t="shared" si="6"/>
        <v>950</v>
      </c>
      <c r="I16" s="6">
        <f>'[12]РГК'!I16+'[12]РФОЛ'!I16</f>
        <v>190</v>
      </c>
      <c r="J16" s="6">
        <f>'[12]РГК'!J16+'[12]РФОЛ'!J16</f>
        <v>640</v>
      </c>
      <c r="K16" s="6">
        <f>'[12]РГК'!K16+'[12]РФОЛ'!K16</f>
        <v>0</v>
      </c>
      <c r="L16" s="6">
        <f>'[12]РГК'!L16+'[12]РФОЛ'!L16</f>
        <v>0</v>
      </c>
      <c r="M16" s="6">
        <f>'[12]РГК'!M16+'[12]РФОЛ'!M16</f>
        <v>0</v>
      </c>
      <c r="N16" s="6">
        <f>'[12]РГК'!N16+'[12]РФОЛ'!N16</f>
        <v>100</v>
      </c>
      <c r="O16" s="6">
        <f>'[12]РГК'!O16+'[12]РФОЛ'!O16</f>
        <v>0</v>
      </c>
      <c r="P16" s="6">
        <f>'[12]РГК'!P16+'[12]РФОЛ'!P16</f>
        <v>20</v>
      </c>
      <c r="Q16" s="13">
        <f>R16+S16+T16+U16+V16+W16</f>
        <v>200</v>
      </c>
      <c r="R16" s="6">
        <f>'[12]РГК'!R16+'[12]РФОЛ'!R16</f>
        <v>0</v>
      </c>
      <c r="S16" s="6">
        <f>'[12]РГК'!S16+'[12]РФОЛ'!S16</f>
        <v>200</v>
      </c>
      <c r="T16" s="6">
        <f>'[12]РГК'!T16+'[12]РФОЛ'!T16</f>
        <v>0</v>
      </c>
      <c r="U16" s="6">
        <f>'[12]РГК'!U16+'[12]РФОЛ'!U16</f>
        <v>0</v>
      </c>
      <c r="V16" s="6">
        <f>'[12]РГК'!V16+'[12]РФОЛ'!V16</f>
        <v>0</v>
      </c>
      <c r="W16" s="6">
        <f>'[12]РГК'!W16+'[12]РФОЛ'!W16</f>
        <v>0</v>
      </c>
      <c r="X16" s="13">
        <f t="shared" si="3"/>
        <v>14655</v>
      </c>
    </row>
    <row r="17" spans="1:24" ht="18">
      <c r="A17" s="1" t="s">
        <v>32</v>
      </c>
      <c r="B17" s="13">
        <f t="shared" si="5"/>
        <v>18664</v>
      </c>
      <c r="C17" s="6">
        <f>'[12]РГК'!C17+'[12]РФОЛ'!C17</f>
        <v>17730</v>
      </c>
      <c r="D17" s="6">
        <f>'[12]РГК'!D17+'[12]РФОЛ'!D17</f>
        <v>4</v>
      </c>
      <c r="E17" s="6">
        <f>'[12]РГК'!E17+'[12]РФОЛ'!E17</f>
        <v>0</v>
      </c>
      <c r="F17" s="6">
        <f>'[12]РГК'!F17+'[12]РФОЛ'!F17</f>
        <v>930</v>
      </c>
      <c r="G17" s="6">
        <f>'[12]РГК'!G17+'[12]РФОЛ'!G17</f>
        <v>0</v>
      </c>
      <c r="H17" s="21">
        <f t="shared" si="6"/>
        <v>1887</v>
      </c>
      <c r="I17" s="6">
        <f>'[12]РГК'!I17+'[12]РФОЛ'!I17</f>
        <v>549</v>
      </c>
      <c r="J17" s="6">
        <f>'[12]РГК'!J17+'[12]РФОЛ'!J17</f>
        <v>940</v>
      </c>
      <c r="K17" s="6">
        <f>'[12]РГК'!K17+'[12]РФОЛ'!K17</f>
        <v>5</v>
      </c>
      <c r="L17" s="6">
        <f>'[12]РГК'!L17+'[12]РФОЛ'!L17</f>
        <v>20</v>
      </c>
      <c r="M17" s="6">
        <f>'[12]РГК'!M17+'[12]РФОЛ'!M17</f>
        <v>1</v>
      </c>
      <c r="N17" s="6">
        <f>'[12]РГК'!N17+'[12]РФОЛ'!N17</f>
        <v>324</v>
      </c>
      <c r="O17" s="6">
        <f>'[12]РГК'!O17+'[12]РФОЛ'!O17</f>
        <v>0</v>
      </c>
      <c r="P17" s="6">
        <f>'[12]РГК'!P17+'[12]РФОЛ'!P17</f>
        <v>48</v>
      </c>
      <c r="Q17" s="13">
        <f>R17+S17+T17+U17+V17+W17</f>
        <v>1769</v>
      </c>
      <c r="R17" s="6">
        <f>'[12]РГК'!R17+'[12]РФОЛ'!R17</f>
        <v>148</v>
      </c>
      <c r="S17" s="6">
        <f>'[12]РГК'!S17+'[12]РФОЛ'!S17</f>
        <v>1621</v>
      </c>
      <c r="T17" s="6">
        <f>'[12]РГК'!T17+'[12]РФОЛ'!T17</f>
        <v>0</v>
      </c>
      <c r="U17" s="6">
        <f>'[12]РГК'!U17+'[12]РФОЛ'!U17</f>
        <v>0</v>
      </c>
      <c r="V17" s="6">
        <f>'[12]РГК'!V17+'[12]РФОЛ'!V17</f>
        <v>0</v>
      </c>
      <c r="W17" s="6">
        <f>'[12]РГК'!W17+'[12]РФОЛ'!W17</f>
        <v>0</v>
      </c>
      <c r="X17" s="13">
        <f t="shared" si="3"/>
        <v>22320</v>
      </c>
    </row>
    <row r="18" spans="1:24" ht="18">
      <c r="A18" s="1" t="s">
        <v>33</v>
      </c>
      <c r="B18" s="13">
        <f t="shared" si="5"/>
        <v>6415</v>
      </c>
      <c r="C18" s="6">
        <f>'[12]РГК'!C18+'[12]РФОЛ'!C18</f>
        <v>6141</v>
      </c>
      <c r="D18" s="6">
        <f>'[12]РГК'!D18+'[12]РФОЛ'!D18</f>
        <v>21</v>
      </c>
      <c r="E18" s="6">
        <f>'[12]РГК'!E18+'[12]РФОЛ'!E18</f>
        <v>0</v>
      </c>
      <c r="F18" s="6">
        <f>'[12]РГК'!F18+'[12]РФОЛ'!F18</f>
        <v>253</v>
      </c>
      <c r="G18" s="6">
        <f>'[12]РГК'!G18+'[12]РФОЛ'!G18</f>
        <v>0</v>
      </c>
      <c r="H18" s="21">
        <f t="shared" si="6"/>
        <v>3123</v>
      </c>
      <c r="I18" s="6">
        <f>'[12]РГК'!I18+'[12]РФОЛ'!I18</f>
        <v>1107</v>
      </c>
      <c r="J18" s="6">
        <f>'[12]РГК'!J18+'[12]РФОЛ'!J18</f>
        <v>1685</v>
      </c>
      <c r="K18" s="6">
        <f>'[12]РГК'!K18+'[12]РФОЛ'!K18</f>
        <v>43</v>
      </c>
      <c r="L18" s="6">
        <f>'[12]РГК'!L18+'[12]РФОЛ'!L18</f>
        <v>61</v>
      </c>
      <c r="M18" s="6">
        <f>'[12]РГК'!M18+'[12]РФОЛ'!M18</f>
        <v>0</v>
      </c>
      <c r="N18" s="6">
        <f>'[12]РГК'!N18+'[12]РФОЛ'!N18</f>
        <v>0</v>
      </c>
      <c r="O18" s="6">
        <f>'[12]РГК'!O18+'[12]РФОЛ'!O18</f>
        <v>0</v>
      </c>
      <c r="P18" s="6">
        <f>'[12]РГК'!P18+'[12]РФОЛ'!P18</f>
        <v>227</v>
      </c>
      <c r="Q18" s="13">
        <f>R18+S18+T18+U18+V18+W18</f>
        <v>0</v>
      </c>
      <c r="R18" s="6">
        <f>'[12]РГК'!R18+'[12]РФОЛ'!R18</f>
        <v>0</v>
      </c>
      <c r="S18" s="6">
        <f>'[12]РГК'!S18+'[12]РФОЛ'!S18</f>
        <v>0</v>
      </c>
      <c r="T18" s="6">
        <f>'[12]РГК'!T18+'[12]РФОЛ'!T18</f>
        <v>0</v>
      </c>
      <c r="U18" s="6">
        <f>'[12]РГК'!U18+'[12]РФОЛ'!U18</f>
        <v>0</v>
      </c>
      <c r="V18" s="6">
        <f>'[12]РГК'!V18+'[12]РФОЛ'!V18</f>
        <v>0</v>
      </c>
      <c r="W18" s="6">
        <f>'[12]РГК'!W18+'[12]РФОЛ'!W18</f>
        <v>0</v>
      </c>
      <c r="X18" s="13">
        <f t="shared" si="3"/>
        <v>9538</v>
      </c>
    </row>
    <row r="19" spans="1:24" ht="132.7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 horizontalCentered="1"/>
  <pageMargins left="0" right="0.1968503937007874" top="1.968503937007874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27830</v>
      </c>
      <c r="C6" s="15">
        <f aca="true" t="shared" si="0" ref="C6:X6">C14+C7</f>
        <v>27830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13420</v>
      </c>
      <c r="I6" s="15">
        <f t="shared" si="0"/>
        <v>6840</v>
      </c>
      <c r="J6" s="15">
        <f t="shared" si="0"/>
        <v>0</v>
      </c>
      <c r="K6" s="15">
        <f t="shared" si="0"/>
        <v>350</v>
      </c>
      <c r="L6" s="15">
        <f t="shared" si="0"/>
        <v>140</v>
      </c>
      <c r="M6" s="15">
        <f t="shared" si="0"/>
        <v>4690</v>
      </c>
      <c r="N6" s="15">
        <f t="shared" si="0"/>
        <v>1250</v>
      </c>
      <c r="O6" s="15">
        <f t="shared" si="0"/>
        <v>0</v>
      </c>
      <c r="P6" s="15">
        <f t="shared" si="0"/>
        <v>150</v>
      </c>
      <c r="Q6" s="15">
        <f t="shared" si="0"/>
        <v>12350</v>
      </c>
      <c r="R6" s="15">
        <f t="shared" si="0"/>
        <v>300</v>
      </c>
      <c r="S6" s="15">
        <f t="shared" si="0"/>
        <v>11250</v>
      </c>
      <c r="T6" s="15">
        <f t="shared" si="0"/>
        <v>700</v>
      </c>
      <c r="U6" s="15">
        <f t="shared" si="0"/>
        <v>0</v>
      </c>
      <c r="V6" s="15">
        <f t="shared" si="0"/>
        <v>0</v>
      </c>
      <c r="W6" s="15">
        <f t="shared" si="0"/>
        <v>100</v>
      </c>
      <c r="X6" s="15">
        <f t="shared" si="0"/>
        <v>53600</v>
      </c>
    </row>
    <row r="7" spans="1:24" ht="18">
      <c r="A7" s="19" t="s">
        <v>34</v>
      </c>
      <c r="B7" s="16">
        <f aca="true" t="shared" si="1" ref="B7:P7">B8+B9</f>
        <v>14380</v>
      </c>
      <c r="C7" s="17">
        <f t="shared" si="1"/>
        <v>14380</v>
      </c>
      <c r="D7" s="17">
        <f t="shared" si="1"/>
        <v>0</v>
      </c>
      <c r="E7" s="17">
        <f t="shared" si="1"/>
        <v>0</v>
      </c>
      <c r="F7" s="17">
        <f t="shared" si="1"/>
        <v>0</v>
      </c>
      <c r="G7" s="17">
        <f t="shared" si="1"/>
        <v>0</v>
      </c>
      <c r="H7" s="17">
        <f t="shared" si="1"/>
        <v>12440</v>
      </c>
      <c r="I7" s="17">
        <f t="shared" si="1"/>
        <v>5910</v>
      </c>
      <c r="J7" s="17">
        <f t="shared" si="1"/>
        <v>0</v>
      </c>
      <c r="K7" s="17">
        <f t="shared" si="1"/>
        <v>350</v>
      </c>
      <c r="L7" s="17">
        <f t="shared" si="1"/>
        <v>140</v>
      </c>
      <c r="M7" s="17">
        <f t="shared" si="1"/>
        <v>4690</v>
      </c>
      <c r="N7" s="17">
        <f t="shared" si="1"/>
        <v>1200</v>
      </c>
      <c r="O7" s="17">
        <f t="shared" si="1"/>
        <v>0</v>
      </c>
      <c r="P7" s="17">
        <f t="shared" si="1"/>
        <v>150</v>
      </c>
      <c r="Q7" s="17">
        <f>Q8+Q9</f>
        <v>8750</v>
      </c>
      <c r="R7" s="17">
        <f aca="true" t="shared" si="2" ref="R7:W7">R8+R9</f>
        <v>300</v>
      </c>
      <c r="S7" s="17">
        <f t="shared" si="2"/>
        <v>7650</v>
      </c>
      <c r="T7" s="17">
        <f t="shared" si="2"/>
        <v>700</v>
      </c>
      <c r="U7" s="17">
        <f t="shared" si="2"/>
        <v>0</v>
      </c>
      <c r="V7" s="17">
        <f t="shared" si="2"/>
        <v>0</v>
      </c>
      <c r="W7" s="17">
        <f t="shared" si="2"/>
        <v>100</v>
      </c>
      <c r="X7" s="17">
        <f aca="true" t="shared" si="3" ref="X7:X18">Q7+H7+B7</f>
        <v>35570</v>
      </c>
    </row>
    <row r="8" spans="1:24" ht="18">
      <c r="A8" s="11" t="s">
        <v>35</v>
      </c>
      <c r="B8" s="13">
        <f>C8+D8+E8+F8+G8</f>
        <v>13000</v>
      </c>
      <c r="C8" s="6">
        <f>'[3]РГК'!C8+'[3]РФОЛ'!C8</f>
        <v>13000</v>
      </c>
      <c r="D8" s="6">
        <f>'[3]РГК'!D8+'[3]РФОЛ'!D8</f>
        <v>0</v>
      </c>
      <c r="E8" s="6">
        <f>'[3]РГК'!E8+'[3]РФОЛ'!E8</f>
        <v>0</v>
      </c>
      <c r="F8" s="6">
        <f>'[3]РГК'!F8+'[3]РФОЛ'!F8</f>
        <v>0</v>
      </c>
      <c r="G8" s="6">
        <f>'[3]РГК'!G8+'[3]РФОЛ'!G8</f>
        <v>0</v>
      </c>
      <c r="H8" s="13">
        <f>I8+J8+K8+L8+M8+N8+O8+P8</f>
        <v>6460</v>
      </c>
      <c r="I8" s="6">
        <f>'[3]РГК'!I8+'[3]РФОЛ'!I8</f>
        <v>1580</v>
      </c>
      <c r="J8" s="6">
        <f>'[3]РГК'!J8+'[3]РФОЛ'!J8</f>
        <v>0</v>
      </c>
      <c r="K8" s="6">
        <f>'[3]РГК'!K8+'[3]РФОЛ'!K8</f>
        <v>50</v>
      </c>
      <c r="L8" s="6">
        <f>'[3]РГК'!L8+'[3]РФОЛ'!L8</f>
        <v>40</v>
      </c>
      <c r="M8" s="6">
        <f>'[3]РГК'!M8+'[3]РФОЛ'!M8</f>
        <v>3690</v>
      </c>
      <c r="N8" s="6">
        <f>'[3]РГК'!N8+'[3]РФОЛ'!N8</f>
        <v>950</v>
      </c>
      <c r="O8" s="6">
        <f>'[3]РГК'!O8+'[3]РФОЛ'!O8</f>
        <v>0</v>
      </c>
      <c r="P8" s="6">
        <f>'[3]РГК'!P8+'[3]РФОЛ'!P8</f>
        <v>150</v>
      </c>
      <c r="Q8" s="13">
        <f>R8+S8+T8+U8+V8+W8</f>
        <v>7400</v>
      </c>
      <c r="R8" s="6">
        <f>'[3]РГК'!R8+'[3]РФОЛ'!R8</f>
        <v>300</v>
      </c>
      <c r="S8" s="6">
        <f>'[3]РГК'!S8+'[3]РФОЛ'!S8</f>
        <v>6600</v>
      </c>
      <c r="T8" s="6">
        <f>'[3]РГК'!T8+'[3]РФОЛ'!T8</f>
        <v>400</v>
      </c>
      <c r="U8" s="6">
        <f>'[3]РГК'!U8+'[3]РФОЛ'!U8</f>
        <v>0</v>
      </c>
      <c r="V8" s="6">
        <f>'[3]РГК'!V8+'[3]РФОЛ'!V8</f>
        <v>0</v>
      </c>
      <c r="W8" s="6">
        <f>'[3]РГК'!W8+'[3]РФОЛ'!W8</f>
        <v>100</v>
      </c>
      <c r="X8" s="13">
        <f t="shared" si="3"/>
        <v>26860</v>
      </c>
    </row>
    <row r="9" spans="1:24" ht="18">
      <c r="A9" s="12" t="s">
        <v>36</v>
      </c>
      <c r="B9" s="13">
        <f>C9+D9+E9+F9+G9</f>
        <v>1380</v>
      </c>
      <c r="C9" s="6">
        <f>'[3]РГК'!C9+'[3]РФОЛ'!C9</f>
        <v>1380</v>
      </c>
      <c r="D9" s="6">
        <f>'[3]РГК'!D9+'[3]РФОЛ'!D9</f>
        <v>0</v>
      </c>
      <c r="E9" s="6">
        <f>'[3]РГК'!E9+'[3]РФОЛ'!E9</f>
        <v>0</v>
      </c>
      <c r="F9" s="6">
        <f>'[3]РГК'!F9+'[3]РФОЛ'!F9</f>
        <v>0</v>
      </c>
      <c r="G9" s="6">
        <f>'[3]РГК'!G9+'[3]РФОЛ'!G9</f>
        <v>0</v>
      </c>
      <c r="H9" s="13">
        <f>I9+J9+K9+L9+M9+N9+O9+P9</f>
        <v>5980</v>
      </c>
      <c r="I9" s="6">
        <f>'[3]РГК'!I9+'[3]РФОЛ'!I9</f>
        <v>4330</v>
      </c>
      <c r="J9" s="6">
        <f>'[3]РГК'!J9+'[3]РФОЛ'!J9</f>
        <v>0</v>
      </c>
      <c r="K9" s="6">
        <f>'[3]РГК'!K9+'[3]РФОЛ'!K9</f>
        <v>300</v>
      </c>
      <c r="L9" s="6">
        <f>'[3]РГК'!L9+'[3]РФОЛ'!L9</f>
        <v>100</v>
      </c>
      <c r="M9" s="6">
        <f>'[3]РГК'!M9+'[3]РФОЛ'!M9</f>
        <v>1000</v>
      </c>
      <c r="N9" s="6">
        <f>'[3]РГК'!N9+'[3]РФОЛ'!N9</f>
        <v>250</v>
      </c>
      <c r="O9" s="6">
        <f>'[3]РГК'!O9+'[3]РФОЛ'!O9</f>
        <v>0</v>
      </c>
      <c r="P9" s="6">
        <f>'[3]РГК'!P9+'[3]РФОЛ'!P9</f>
        <v>0</v>
      </c>
      <c r="Q9" s="13">
        <f>R9+S9+T9+U9+V9+W9</f>
        <v>1350</v>
      </c>
      <c r="R9" s="6">
        <f>'[3]РГК'!R9+'[3]РФОЛ'!R9</f>
        <v>0</v>
      </c>
      <c r="S9" s="6">
        <f>'[3]РГК'!S9+'[3]РФОЛ'!S9</f>
        <v>1050</v>
      </c>
      <c r="T9" s="6">
        <f>'[3]РГК'!T9+'[3]РФОЛ'!T9</f>
        <v>300</v>
      </c>
      <c r="U9" s="6">
        <f>'[3]РГК'!U9+'[3]РФОЛ'!U9</f>
        <v>0</v>
      </c>
      <c r="V9" s="6">
        <f>'[3]РГК'!V9+'[3]РФОЛ'!V9</f>
        <v>0</v>
      </c>
      <c r="W9" s="6">
        <f>'[3]РГК'!W9+'[3]РФОЛ'!W9</f>
        <v>0</v>
      </c>
      <c r="X9" s="13">
        <f t="shared" si="3"/>
        <v>8710</v>
      </c>
    </row>
    <row r="10" spans="1:24" ht="30.75">
      <c r="A10" s="20" t="s">
        <v>28</v>
      </c>
      <c r="B10" s="14">
        <f>B11+B12+B13</f>
        <v>13650</v>
      </c>
      <c r="C10" s="14">
        <f aca="true" t="shared" si="4" ref="C10:X10">C11+C12+C13</f>
        <v>13650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911</v>
      </c>
      <c r="I10" s="14">
        <f t="shared" si="4"/>
        <v>860</v>
      </c>
      <c r="J10" s="14">
        <f t="shared" si="4"/>
        <v>0</v>
      </c>
      <c r="K10" s="14">
        <f t="shared" si="4"/>
        <v>1</v>
      </c>
      <c r="L10" s="14">
        <f t="shared" si="4"/>
        <v>0</v>
      </c>
      <c r="M10" s="14">
        <f t="shared" si="4"/>
        <v>0</v>
      </c>
      <c r="N10" s="14">
        <f t="shared" si="4"/>
        <v>50</v>
      </c>
      <c r="O10" s="14">
        <f t="shared" si="4"/>
        <v>0</v>
      </c>
      <c r="P10" s="14">
        <f t="shared" si="4"/>
        <v>0</v>
      </c>
      <c r="Q10" s="14">
        <f t="shared" si="4"/>
        <v>3600</v>
      </c>
      <c r="R10" s="14">
        <f t="shared" si="4"/>
        <v>0</v>
      </c>
      <c r="S10" s="14">
        <f t="shared" si="4"/>
        <v>3600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18161</v>
      </c>
    </row>
    <row r="11" spans="1:24" ht="18">
      <c r="A11" s="9" t="s">
        <v>0</v>
      </c>
      <c r="B11" s="13">
        <f aca="true" t="shared" si="5" ref="B11:B18">SUM(C11:G11)</f>
        <v>9050</v>
      </c>
      <c r="C11" s="6">
        <f>'[3]РГК'!C11+'[3]РФОЛ'!C11</f>
        <v>9050</v>
      </c>
      <c r="D11" s="6">
        <f>'[3]РГК'!D11+'[3]РФОЛ'!D11</f>
        <v>0</v>
      </c>
      <c r="E11" s="6">
        <f>'[3]РГК'!E11+'[3]РФОЛ'!E11</f>
        <v>0</v>
      </c>
      <c r="F11" s="6">
        <f>'[3]РГК'!F11+'[3]РФОЛ'!F11</f>
        <v>0</v>
      </c>
      <c r="G11" s="6">
        <f>'[3]РГК'!G11+'[3]РФОЛ'!G11</f>
        <v>0</v>
      </c>
      <c r="H11" s="21">
        <f aca="true" t="shared" si="6" ref="H11:H18">SUM(I11:P11)</f>
        <v>691</v>
      </c>
      <c r="I11" s="6">
        <f>'[3]РГК'!I11+'[3]РФОЛ'!I11</f>
        <v>660</v>
      </c>
      <c r="J11" s="6">
        <f>'[3]РГК'!J11+'[3]РФОЛ'!J11</f>
        <v>0</v>
      </c>
      <c r="K11" s="6">
        <f>'[3]РГК'!K11+'[3]РФОЛ'!K11</f>
        <v>1</v>
      </c>
      <c r="L11" s="6">
        <f>'[3]РГК'!L11+'[3]РФОЛ'!L11</f>
        <v>0</v>
      </c>
      <c r="M11" s="6">
        <f>'[3]РГК'!M11+'[3]РФОЛ'!M11</f>
        <v>0</v>
      </c>
      <c r="N11" s="6">
        <f>'[3]РГК'!N11+'[3]РФОЛ'!N11</f>
        <v>30</v>
      </c>
      <c r="O11" s="6">
        <f>'[3]РГК'!O11+'[3]РФОЛ'!O11</f>
        <v>0</v>
      </c>
      <c r="P11" s="6">
        <f>'[3]РГК'!P11+'[3]РФОЛ'!P11</f>
        <v>0</v>
      </c>
      <c r="Q11" s="13">
        <f>R11+S11+T11+U11+V11+W11</f>
        <v>2100</v>
      </c>
      <c r="R11" s="6">
        <f>'[3]РГК'!R11+'[3]РФОЛ'!R11</f>
        <v>0</v>
      </c>
      <c r="S11" s="6">
        <f>'[3]РГК'!S11+'[3]РФОЛ'!S11</f>
        <v>2100</v>
      </c>
      <c r="T11" s="6">
        <f>'[3]РГК'!T11+'[3]РФОЛ'!T11</f>
        <v>0</v>
      </c>
      <c r="U11" s="6">
        <f>'[3]РГК'!U11+'[3]РФОЛ'!U11</f>
        <v>0</v>
      </c>
      <c r="V11" s="6">
        <f>'[3]РГК'!V11+'[3]РФОЛ'!V11</f>
        <v>0</v>
      </c>
      <c r="W11" s="6">
        <f>'[3]РГК'!W11+'[3]РФОЛ'!W11</f>
        <v>0</v>
      </c>
      <c r="X11" s="13">
        <f t="shared" si="3"/>
        <v>11841</v>
      </c>
    </row>
    <row r="12" spans="1:24" ht="18">
      <c r="A12" s="10" t="s">
        <v>1</v>
      </c>
      <c r="B12" s="13">
        <f t="shared" si="5"/>
        <v>4300</v>
      </c>
      <c r="C12" s="6">
        <f>'[3]РГК'!C12+'[3]РФОЛ'!C12</f>
        <v>4300</v>
      </c>
      <c r="D12" s="6">
        <f>'[3]РГК'!D12+'[3]РФОЛ'!D12</f>
        <v>0</v>
      </c>
      <c r="E12" s="6">
        <f>'[3]РГК'!E12+'[3]РФОЛ'!E12</f>
        <v>0</v>
      </c>
      <c r="F12" s="6">
        <f>'[3]РГК'!F12+'[3]РФОЛ'!F12</f>
        <v>0</v>
      </c>
      <c r="G12" s="6">
        <f>'[3]РГК'!G12+'[3]РФОЛ'!G12</f>
        <v>0</v>
      </c>
      <c r="H12" s="13">
        <f t="shared" si="6"/>
        <v>220</v>
      </c>
      <c r="I12" s="6">
        <f>'[3]РГК'!I12+'[3]РФОЛ'!I12</f>
        <v>200</v>
      </c>
      <c r="J12" s="6">
        <f>'[3]РГК'!J12+'[3]РФОЛ'!J12</f>
        <v>0</v>
      </c>
      <c r="K12" s="6">
        <f>'[3]РГК'!K12+'[3]РФОЛ'!K12</f>
        <v>0</v>
      </c>
      <c r="L12" s="6">
        <f>'[3]РГК'!L12+'[3]РФОЛ'!L12</f>
        <v>0</v>
      </c>
      <c r="M12" s="6">
        <f>'[3]РГК'!M12+'[3]РФОЛ'!M12</f>
        <v>0</v>
      </c>
      <c r="N12" s="6">
        <f>'[3]РГК'!N12+'[3]РФОЛ'!N12</f>
        <v>20</v>
      </c>
      <c r="O12" s="6">
        <f>'[3]РГК'!O12+'[3]РФОЛ'!O12</f>
        <v>0</v>
      </c>
      <c r="P12" s="6">
        <f>'[3]РГК'!P12+'[3]РФОЛ'!P12</f>
        <v>0</v>
      </c>
      <c r="Q12" s="13">
        <f>R12+S12+T12+U12+V12+W12</f>
        <v>1490</v>
      </c>
      <c r="R12" s="6">
        <f>'[3]РГК'!R12+'[3]РФОЛ'!R12</f>
        <v>0</v>
      </c>
      <c r="S12" s="6">
        <f>'[3]РГК'!S12+'[3]РФОЛ'!S12</f>
        <v>1490</v>
      </c>
      <c r="T12" s="6">
        <f>'[3]РГК'!T12+'[3]РФОЛ'!T12</f>
        <v>0</v>
      </c>
      <c r="U12" s="6">
        <f>'[3]РГК'!U12+'[3]РФОЛ'!U12</f>
        <v>0</v>
      </c>
      <c r="V12" s="6">
        <f>'[3]РГК'!V12+'[3]РФОЛ'!V12</f>
        <v>0</v>
      </c>
      <c r="W12" s="6">
        <f>'[3]РГК'!W12+'[3]РФОЛ'!W12</f>
        <v>0</v>
      </c>
      <c r="X12" s="13">
        <f t="shared" si="3"/>
        <v>6010</v>
      </c>
    </row>
    <row r="13" spans="1:24" ht="18">
      <c r="A13" s="10" t="s">
        <v>2</v>
      </c>
      <c r="B13" s="13">
        <f t="shared" si="5"/>
        <v>300</v>
      </c>
      <c r="C13" s="6">
        <f>'[3]РГК'!C13+'[3]РФОЛ'!C13</f>
        <v>300</v>
      </c>
      <c r="D13" s="6">
        <f>'[3]РГК'!D13+'[3]РФОЛ'!D13</f>
        <v>0</v>
      </c>
      <c r="E13" s="6">
        <f>'[3]РГК'!E13+'[3]РФОЛ'!E13</f>
        <v>0</v>
      </c>
      <c r="F13" s="6">
        <f>'[3]РГК'!F13+'[3]РФОЛ'!F13</f>
        <v>0</v>
      </c>
      <c r="G13" s="6">
        <f>'[3]РГК'!G13+'[3]РФОЛ'!G13</f>
        <v>0</v>
      </c>
      <c r="H13" s="13">
        <f t="shared" si="6"/>
        <v>0</v>
      </c>
      <c r="I13" s="6">
        <f>'[3]РГК'!I13+'[3]РФОЛ'!I13</f>
        <v>0</v>
      </c>
      <c r="J13" s="6">
        <f>'[3]РГК'!J13+'[3]РФОЛ'!J13</f>
        <v>0</v>
      </c>
      <c r="K13" s="6">
        <f>'[3]РГК'!K13+'[3]РФОЛ'!K13</f>
        <v>0</v>
      </c>
      <c r="L13" s="6">
        <f>'[3]РГК'!L13+'[3]РФОЛ'!L13</f>
        <v>0</v>
      </c>
      <c r="M13" s="6">
        <f>'[3]РГК'!M13+'[3]РФОЛ'!M13</f>
        <v>0</v>
      </c>
      <c r="N13" s="6">
        <f>'[3]РГК'!N13+'[3]РФОЛ'!N13</f>
        <v>0</v>
      </c>
      <c r="O13" s="6">
        <f>'[3]РГК'!O13+'[3]РФОЛ'!O13</f>
        <v>0</v>
      </c>
      <c r="P13" s="6">
        <f>'[3]РГК'!P13+'[3]РФОЛ'!P13</f>
        <v>0</v>
      </c>
      <c r="Q13" s="13">
        <f>R13+S13+T13+U13+V13+W13</f>
        <v>10</v>
      </c>
      <c r="R13" s="6">
        <f>'[3]РГК'!R13+'[3]РФОЛ'!R13</f>
        <v>0</v>
      </c>
      <c r="S13" s="6">
        <f>'[3]РГК'!S13+'[3]РФОЛ'!S13</f>
        <v>10</v>
      </c>
      <c r="T13" s="6">
        <f>'[3]РГК'!T13+'[3]РФОЛ'!T13</f>
        <v>0</v>
      </c>
      <c r="U13" s="6">
        <f>'[3]РГК'!U13+'[3]РФОЛ'!U13</f>
        <v>0</v>
      </c>
      <c r="V13" s="6">
        <f>'[3]РГК'!V13+'[3]РФОЛ'!V13</f>
        <v>0</v>
      </c>
      <c r="W13" s="6">
        <f>'[3]РГК'!W13+'[3]РФОЛ'!W13</f>
        <v>0</v>
      </c>
      <c r="X13" s="13">
        <f t="shared" si="3"/>
        <v>310</v>
      </c>
    </row>
    <row r="14" spans="1:24" ht="30.75">
      <c r="A14" s="20" t="s">
        <v>29</v>
      </c>
      <c r="B14" s="14">
        <f>B15+B16+B17+B18</f>
        <v>13450</v>
      </c>
      <c r="C14" s="14">
        <f aca="true" t="shared" si="7" ref="C14:X14">C15+C16+C17+C18</f>
        <v>13450</v>
      </c>
      <c r="D14" s="14">
        <f t="shared" si="7"/>
        <v>0</v>
      </c>
      <c r="E14" s="14">
        <f t="shared" si="7"/>
        <v>0</v>
      </c>
      <c r="F14" s="14">
        <f t="shared" si="7"/>
        <v>0</v>
      </c>
      <c r="G14" s="14">
        <f t="shared" si="7"/>
        <v>0</v>
      </c>
      <c r="H14" s="14">
        <f t="shared" si="7"/>
        <v>980</v>
      </c>
      <c r="I14" s="14">
        <f t="shared" si="7"/>
        <v>930</v>
      </c>
      <c r="J14" s="14">
        <f t="shared" si="7"/>
        <v>0</v>
      </c>
      <c r="K14" s="14">
        <f t="shared" si="7"/>
        <v>0</v>
      </c>
      <c r="L14" s="14">
        <f t="shared" si="7"/>
        <v>0</v>
      </c>
      <c r="M14" s="14">
        <f t="shared" si="7"/>
        <v>0</v>
      </c>
      <c r="N14" s="14">
        <f t="shared" si="7"/>
        <v>50</v>
      </c>
      <c r="O14" s="14">
        <f t="shared" si="7"/>
        <v>0</v>
      </c>
      <c r="P14" s="14">
        <f t="shared" si="7"/>
        <v>0</v>
      </c>
      <c r="Q14" s="14">
        <f t="shared" si="7"/>
        <v>3600</v>
      </c>
      <c r="R14" s="14">
        <f t="shared" si="7"/>
        <v>0</v>
      </c>
      <c r="S14" s="14">
        <f t="shared" si="7"/>
        <v>3600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18030</v>
      </c>
    </row>
    <row r="15" spans="1:24" ht="18">
      <c r="A15" s="1" t="s">
        <v>30</v>
      </c>
      <c r="B15" s="13">
        <f t="shared" si="5"/>
        <v>350</v>
      </c>
      <c r="C15" s="6">
        <f>'[3]РГК'!C15+'[3]РФОЛ'!C15</f>
        <v>350</v>
      </c>
      <c r="D15" s="6">
        <f>'[3]РГК'!D15+'[3]РФОЛ'!D15</f>
        <v>0</v>
      </c>
      <c r="E15" s="6">
        <f>'[3]РГК'!E15+'[3]РФОЛ'!E15</f>
        <v>0</v>
      </c>
      <c r="F15" s="6">
        <f>'[3]РГК'!F15+'[3]РФОЛ'!F15</f>
        <v>0</v>
      </c>
      <c r="G15" s="6">
        <f>'[3]РГК'!G15+'[3]РФОЛ'!G15</f>
        <v>0</v>
      </c>
      <c r="H15" s="21">
        <f t="shared" si="6"/>
        <v>22</v>
      </c>
      <c r="I15" s="6">
        <f>'[3]РГК'!I15+'[3]РФОЛ'!I15</f>
        <v>22</v>
      </c>
      <c r="J15" s="6">
        <f>'[3]РГК'!J15+'[3]РФОЛ'!J15</f>
        <v>0</v>
      </c>
      <c r="K15" s="6">
        <f>'[3]РГК'!K15+'[3]РФОЛ'!K15</f>
        <v>0</v>
      </c>
      <c r="L15" s="6">
        <f>'[3]РГК'!L15+'[3]РФОЛ'!L15</f>
        <v>0</v>
      </c>
      <c r="M15" s="6">
        <f>'[3]РГК'!M15+'[3]РФОЛ'!M15</f>
        <v>0</v>
      </c>
      <c r="N15" s="6">
        <f>'[3]РГК'!N15+'[3]РФОЛ'!N15</f>
        <v>0</v>
      </c>
      <c r="O15" s="6">
        <f>'[3]РГК'!O15+'[3]РФОЛ'!O15</f>
        <v>0</v>
      </c>
      <c r="P15" s="6">
        <f>'[3]РГК'!P15+'[3]РФОЛ'!P15</f>
        <v>0</v>
      </c>
      <c r="Q15" s="13">
        <f>R15+S15+T15+U15+V15+W15</f>
        <v>1420</v>
      </c>
      <c r="R15" s="6">
        <f>'[3]РГК'!R15+'[3]РФОЛ'!R15</f>
        <v>0</v>
      </c>
      <c r="S15" s="6">
        <f>'[3]РГК'!S15+'[3]РФОЛ'!S15</f>
        <v>1420</v>
      </c>
      <c r="T15" s="6">
        <f>'[3]РГК'!T15+'[3]РФОЛ'!T15</f>
        <v>0</v>
      </c>
      <c r="U15" s="6">
        <f>'[3]РГК'!U15+'[3]РФОЛ'!U15</f>
        <v>0</v>
      </c>
      <c r="V15" s="6">
        <f>'[3]РГК'!V15+'[3]РФОЛ'!V15</f>
        <v>0</v>
      </c>
      <c r="W15" s="6">
        <f>'[3]РГК'!W15+'[3]РФОЛ'!W15</f>
        <v>0</v>
      </c>
      <c r="X15" s="13">
        <f t="shared" si="3"/>
        <v>1792</v>
      </c>
    </row>
    <row r="16" spans="1:24" ht="18">
      <c r="A16" s="1" t="s">
        <v>31</v>
      </c>
      <c r="B16" s="13">
        <f t="shared" si="5"/>
        <v>1850</v>
      </c>
      <c r="C16" s="6">
        <f>'[3]РГК'!C16+'[3]РФОЛ'!C16</f>
        <v>1850</v>
      </c>
      <c r="D16" s="6">
        <f>'[3]РГК'!D16+'[3]РФОЛ'!D16</f>
        <v>0</v>
      </c>
      <c r="E16" s="6">
        <f>'[3]РГК'!E16+'[3]РФОЛ'!E16</f>
        <v>0</v>
      </c>
      <c r="F16" s="6">
        <f>'[3]РГК'!F16+'[3]РФОЛ'!F16</f>
        <v>0</v>
      </c>
      <c r="G16" s="6">
        <f>'[3]РГК'!G16+'[3]РФОЛ'!G16</f>
        <v>0</v>
      </c>
      <c r="H16" s="21">
        <f t="shared" si="6"/>
        <v>98</v>
      </c>
      <c r="I16" s="6">
        <f>'[3]РГК'!I16+'[3]РФОЛ'!I16</f>
        <v>68</v>
      </c>
      <c r="J16" s="6">
        <f>'[3]РГК'!J16+'[3]РФОЛ'!J16</f>
        <v>0</v>
      </c>
      <c r="K16" s="6">
        <f>'[3]РГК'!K16+'[3]РФОЛ'!K16</f>
        <v>0</v>
      </c>
      <c r="L16" s="6">
        <f>'[3]РГК'!L16+'[3]РФОЛ'!L16</f>
        <v>0</v>
      </c>
      <c r="M16" s="6">
        <f>'[3]РГК'!M16+'[3]РФОЛ'!M16</f>
        <v>0</v>
      </c>
      <c r="N16" s="6">
        <f>'[3]РГК'!N16+'[3]РФОЛ'!N16</f>
        <v>30</v>
      </c>
      <c r="O16" s="6">
        <f>'[3]РГК'!O16+'[3]РФОЛ'!O16</f>
        <v>0</v>
      </c>
      <c r="P16" s="6">
        <f>'[3]РГК'!P16+'[3]РФОЛ'!P16</f>
        <v>0</v>
      </c>
      <c r="Q16" s="13">
        <f>R16+S16+T16+U16+V16+W16</f>
        <v>1900</v>
      </c>
      <c r="R16" s="6">
        <f>'[3]РГК'!R16+'[3]РФОЛ'!R16</f>
        <v>0</v>
      </c>
      <c r="S16" s="6">
        <f>'[3]РГК'!S16+'[3]РФОЛ'!S16</f>
        <v>1900</v>
      </c>
      <c r="T16" s="6">
        <f>'[3]РГК'!T16+'[3]РФОЛ'!T16</f>
        <v>0</v>
      </c>
      <c r="U16" s="6">
        <f>'[3]РГК'!U16+'[3]РФОЛ'!U16</f>
        <v>0</v>
      </c>
      <c r="V16" s="6">
        <f>'[3]РГК'!V16+'[3]РФОЛ'!V16</f>
        <v>0</v>
      </c>
      <c r="W16" s="6">
        <f>'[3]РГК'!W16+'[3]РФОЛ'!W16</f>
        <v>0</v>
      </c>
      <c r="X16" s="13">
        <f t="shared" si="3"/>
        <v>3848</v>
      </c>
    </row>
    <row r="17" spans="1:24" ht="18">
      <c r="A17" s="1" t="s">
        <v>32</v>
      </c>
      <c r="B17" s="13">
        <f t="shared" si="5"/>
        <v>7700</v>
      </c>
      <c r="C17" s="6">
        <f>'[3]РГК'!C17+'[3]РФОЛ'!C17</f>
        <v>7700</v>
      </c>
      <c r="D17" s="6">
        <f>'[3]РГК'!D17+'[3]РФОЛ'!D17</f>
        <v>0</v>
      </c>
      <c r="E17" s="6">
        <f>'[3]РГК'!E17+'[3]РФОЛ'!E17</f>
        <v>0</v>
      </c>
      <c r="F17" s="6">
        <f>'[3]РГК'!F17+'[3]РФОЛ'!F17</f>
        <v>0</v>
      </c>
      <c r="G17" s="6">
        <f>'[3]РГК'!G17+'[3]РФОЛ'!G17</f>
        <v>0</v>
      </c>
      <c r="H17" s="21">
        <f t="shared" si="6"/>
        <v>460</v>
      </c>
      <c r="I17" s="6">
        <f>'[3]РГК'!I17+'[3]РФОЛ'!I17</f>
        <v>440</v>
      </c>
      <c r="J17" s="6">
        <f>'[3]РГК'!J17+'[3]РФОЛ'!J17</f>
        <v>0</v>
      </c>
      <c r="K17" s="6">
        <f>'[3]РГК'!K17+'[3]РФОЛ'!K17</f>
        <v>0</v>
      </c>
      <c r="L17" s="6">
        <f>'[3]РГК'!L17+'[3]РФОЛ'!L17</f>
        <v>0</v>
      </c>
      <c r="M17" s="6">
        <f>'[3]РГК'!M17+'[3]РФОЛ'!M17</f>
        <v>0</v>
      </c>
      <c r="N17" s="6">
        <f>'[3]РГК'!N17+'[3]РФОЛ'!N17</f>
        <v>20</v>
      </c>
      <c r="O17" s="6">
        <f>'[3]РГК'!O17+'[3]РФОЛ'!O17</f>
        <v>0</v>
      </c>
      <c r="P17" s="6">
        <f>'[3]РГК'!P17+'[3]РФОЛ'!P17</f>
        <v>0</v>
      </c>
      <c r="Q17" s="13">
        <f>R17+S17+T17+U17+V17+W17</f>
        <v>280</v>
      </c>
      <c r="R17" s="6">
        <f>'[3]РГК'!R17+'[3]РФОЛ'!R17</f>
        <v>0</v>
      </c>
      <c r="S17" s="6">
        <f>'[3]РГК'!S17+'[3]РФОЛ'!S17</f>
        <v>280</v>
      </c>
      <c r="T17" s="6">
        <f>'[3]РГК'!T17+'[3]РФОЛ'!T17</f>
        <v>0</v>
      </c>
      <c r="U17" s="6">
        <f>'[3]РГК'!U17+'[3]РФОЛ'!U17</f>
        <v>0</v>
      </c>
      <c r="V17" s="6">
        <f>'[3]РГК'!V17+'[3]РФОЛ'!V17</f>
        <v>0</v>
      </c>
      <c r="W17" s="6">
        <f>'[3]РГК'!W17+'[3]РФОЛ'!W17</f>
        <v>0</v>
      </c>
      <c r="X17" s="13">
        <f t="shared" si="3"/>
        <v>8440</v>
      </c>
    </row>
    <row r="18" spans="1:24" ht="18">
      <c r="A18" s="1" t="s">
        <v>33</v>
      </c>
      <c r="B18" s="13">
        <f t="shared" si="5"/>
        <v>3550</v>
      </c>
      <c r="C18" s="6">
        <f>'[3]РГК'!C18+'[3]РФОЛ'!C18</f>
        <v>3550</v>
      </c>
      <c r="D18" s="6">
        <f>'[3]РГК'!D18+'[3]РФОЛ'!D18</f>
        <v>0</v>
      </c>
      <c r="E18" s="6">
        <f>'[3]РГК'!E18+'[3]РФОЛ'!E18</f>
        <v>0</v>
      </c>
      <c r="F18" s="6">
        <f>'[3]РГК'!F18+'[3]РФОЛ'!F18</f>
        <v>0</v>
      </c>
      <c r="G18" s="6">
        <f>'[3]РГК'!G18+'[3]РФОЛ'!G18</f>
        <v>0</v>
      </c>
      <c r="H18" s="21">
        <f t="shared" si="6"/>
        <v>400</v>
      </c>
      <c r="I18" s="6">
        <f>'[3]РГК'!I18+'[3]РФОЛ'!I18</f>
        <v>400</v>
      </c>
      <c r="J18" s="6">
        <f>'[3]РГК'!J18+'[3]РФОЛ'!J18</f>
        <v>0</v>
      </c>
      <c r="K18" s="6">
        <f>'[3]РГК'!K18+'[3]РФОЛ'!K18</f>
        <v>0</v>
      </c>
      <c r="L18" s="6">
        <f>'[3]РГК'!L18+'[3]РФОЛ'!L18</f>
        <v>0</v>
      </c>
      <c r="M18" s="6">
        <f>'[3]РГК'!M18+'[3]РФОЛ'!M18</f>
        <v>0</v>
      </c>
      <c r="N18" s="6">
        <f>'[3]РГК'!N18+'[3]РФОЛ'!N18</f>
        <v>0</v>
      </c>
      <c r="O18" s="6">
        <f>'[3]РГК'!O18+'[3]РФОЛ'!O18</f>
        <v>0</v>
      </c>
      <c r="P18" s="6">
        <f>'[3]РГК'!P18+'[3]РФОЛ'!P18</f>
        <v>0</v>
      </c>
      <c r="Q18" s="13">
        <f>R18+S18+T18+U18+V18+W18</f>
        <v>0</v>
      </c>
      <c r="R18" s="6">
        <f>'[3]РГК'!R18+'[3]РФОЛ'!R18</f>
        <v>0</v>
      </c>
      <c r="S18" s="6">
        <f>'[3]РГК'!S18+'[3]РФОЛ'!S18</f>
        <v>0</v>
      </c>
      <c r="T18" s="6">
        <f>'[3]РГК'!T18+'[3]РФОЛ'!T18</f>
        <v>0</v>
      </c>
      <c r="U18" s="6">
        <f>'[3]РГК'!U18+'[3]РФОЛ'!U18</f>
        <v>0</v>
      </c>
      <c r="V18" s="6">
        <f>'[3]РГК'!V18+'[3]РФОЛ'!V18</f>
        <v>0</v>
      </c>
      <c r="W18" s="6">
        <f>'[3]РГК'!W18+'[3]РФОЛ'!W18</f>
        <v>0</v>
      </c>
      <c r="X18" s="13">
        <f t="shared" si="3"/>
        <v>3950</v>
      </c>
    </row>
    <row r="19" spans="1:24" ht="90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 horizontalCentered="1"/>
  <pageMargins left="0" right="0.1968503937007874" top="1.968503937007874" bottom="0.3937007874015748" header="0.5118110236220472" footer="0.5118110236220472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7">
      <selection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26594</v>
      </c>
      <c r="C6" s="15">
        <f aca="true" t="shared" si="0" ref="C6:X6">C14+C7</f>
        <v>2045</v>
      </c>
      <c r="D6" s="15">
        <f t="shared" si="0"/>
        <v>2220</v>
      </c>
      <c r="E6" s="15">
        <f t="shared" si="0"/>
        <v>21084</v>
      </c>
      <c r="F6" s="15">
        <f t="shared" si="0"/>
        <v>1245</v>
      </c>
      <c r="G6" s="15">
        <f t="shared" si="0"/>
        <v>0</v>
      </c>
      <c r="H6" s="15">
        <f t="shared" si="0"/>
        <v>38818</v>
      </c>
      <c r="I6" s="15">
        <f t="shared" si="0"/>
        <v>14669</v>
      </c>
      <c r="J6" s="15">
        <f t="shared" si="0"/>
        <v>9030</v>
      </c>
      <c r="K6" s="15">
        <f t="shared" si="0"/>
        <v>1007</v>
      </c>
      <c r="L6" s="15">
        <f t="shared" si="0"/>
        <v>1205</v>
      </c>
      <c r="M6" s="15">
        <f t="shared" si="0"/>
        <v>8010</v>
      </c>
      <c r="N6" s="15">
        <f t="shared" si="0"/>
        <v>1857</v>
      </c>
      <c r="O6" s="15">
        <f t="shared" si="0"/>
        <v>0</v>
      </c>
      <c r="P6" s="15">
        <f t="shared" si="0"/>
        <v>3040</v>
      </c>
      <c r="Q6" s="15">
        <f t="shared" si="0"/>
        <v>4578</v>
      </c>
      <c r="R6" s="15">
        <f t="shared" si="0"/>
        <v>1340</v>
      </c>
      <c r="S6" s="15">
        <f t="shared" si="0"/>
        <v>1088</v>
      </c>
      <c r="T6" s="15">
        <f t="shared" si="0"/>
        <v>2150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69990</v>
      </c>
    </row>
    <row r="7" spans="1:24" ht="18">
      <c r="A7" s="19" t="s">
        <v>34</v>
      </c>
      <c r="B7" s="16">
        <f aca="true" t="shared" si="1" ref="B7:P7">B8+B9</f>
        <v>11393</v>
      </c>
      <c r="C7" s="17">
        <f t="shared" si="1"/>
        <v>647</v>
      </c>
      <c r="D7" s="17">
        <f t="shared" si="1"/>
        <v>951</v>
      </c>
      <c r="E7" s="17">
        <f t="shared" si="1"/>
        <v>9300</v>
      </c>
      <c r="F7" s="17">
        <f t="shared" si="1"/>
        <v>495</v>
      </c>
      <c r="G7" s="17">
        <f t="shared" si="1"/>
        <v>0</v>
      </c>
      <c r="H7" s="17">
        <f t="shared" si="1"/>
        <v>30208</v>
      </c>
      <c r="I7" s="17">
        <f t="shared" si="1"/>
        <v>9602</v>
      </c>
      <c r="J7" s="17">
        <f t="shared" si="1"/>
        <v>6678</v>
      </c>
      <c r="K7" s="17">
        <f t="shared" si="1"/>
        <v>1007</v>
      </c>
      <c r="L7" s="17">
        <f t="shared" si="1"/>
        <v>1125</v>
      </c>
      <c r="M7" s="17">
        <f t="shared" si="1"/>
        <v>8010</v>
      </c>
      <c r="N7" s="17">
        <f t="shared" si="1"/>
        <v>1759</v>
      </c>
      <c r="O7" s="17">
        <f t="shared" si="1"/>
        <v>0</v>
      </c>
      <c r="P7" s="17">
        <f t="shared" si="1"/>
        <v>2027</v>
      </c>
      <c r="Q7" s="17">
        <f>Q8+Q9</f>
        <v>4514</v>
      </c>
      <c r="R7" s="17">
        <f aca="true" t="shared" si="2" ref="R7:W7">R8+R9</f>
        <v>1340</v>
      </c>
      <c r="S7" s="17">
        <f t="shared" si="2"/>
        <v>1024</v>
      </c>
      <c r="T7" s="17">
        <f t="shared" si="2"/>
        <v>2150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aca="true" t="shared" si="3" ref="X7:X18">Q7+H7+B7</f>
        <v>46115</v>
      </c>
    </row>
    <row r="8" spans="1:24" ht="18">
      <c r="A8" s="11" t="s">
        <v>35</v>
      </c>
      <c r="B8" s="13">
        <f>C8+D8+E8+F8+G8</f>
        <v>8741</v>
      </c>
      <c r="C8" s="6">
        <f>'[15]РГК'!C8+'[15]РФОЛ'!C8</f>
        <v>540</v>
      </c>
      <c r="D8" s="6">
        <f>'[15]РГК'!D8+'[15]РФОЛ'!D8</f>
        <v>621</v>
      </c>
      <c r="E8" s="6">
        <f>'[15]РГК'!E8+'[15]РФОЛ'!E8</f>
        <v>7200</v>
      </c>
      <c r="F8" s="6">
        <f>'[15]РГК'!F8+'[15]РФОЛ'!F8</f>
        <v>380</v>
      </c>
      <c r="G8" s="6">
        <f>'[15]РГК'!G8+'[15]РФОЛ'!G8</f>
        <v>0</v>
      </c>
      <c r="H8" s="13">
        <f>I8+J8+K8+L8+M8+N8+O8+P8</f>
        <v>18761</v>
      </c>
      <c r="I8" s="6">
        <f>'[15]РГК'!I8+'[15]РФОЛ'!I8</f>
        <v>5863</v>
      </c>
      <c r="J8" s="6">
        <f>'[15]РГК'!J8+'[15]РФОЛ'!J8</f>
        <v>4105</v>
      </c>
      <c r="K8" s="6">
        <f>'[15]РГК'!K8+'[15]РФОЛ'!K8</f>
        <v>594</v>
      </c>
      <c r="L8" s="6">
        <f>'[15]РГК'!L8+'[15]РФОЛ'!L8</f>
        <v>685</v>
      </c>
      <c r="M8" s="6">
        <f>'[15]РГК'!M8+'[15]РФОЛ'!M8</f>
        <v>5000</v>
      </c>
      <c r="N8" s="6">
        <f>'[15]РГК'!N8+'[15]РФОЛ'!N8</f>
        <v>1060</v>
      </c>
      <c r="O8" s="6">
        <f>'[15]РГК'!O8+'[15]РФОЛ'!O8</f>
        <v>0</v>
      </c>
      <c r="P8" s="6">
        <f>'[15]РГК'!P8+'[15]РФОЛ'!P8</f>
        <v>1454</v>
      </c>
      <c r="Q8" s="13">
        <f>R8+S8+T8+U8+V8+W8</f>
        <v>3491</v>
      </c>
      <c r="R8" s="6">
        <f>'[15]РГК'!R8+'[15]РФОЛ'!R8</f>
        <v>1038</v>
      </c>
      <c r="S8" s="6">
        <f>'[15]РГК'!S8+'[15]РФОЛ'!S8</f>
        <v>818</v>
      </c>
      <c r="T8" s="6">
        <f>'[15]РГК'!T8+'[15]РФОЛ'!T8</f>
        <v>1635</v>
      </c>
      <c r="U8" s="6">
        <f>'[15]РГК'!U8+'[15]РФОЛ'!U8</f>
        <v>0</v>
      </c>
      <c r="V8" s="6">
        <f>'[15]РГК'!V8+'[15]РФОЛ'!V8</f>
        <v>0</v>
      </c>
      <c r="W8" s="6">
        <f>'[15]РГК'!W8+'[15]РФОЛ'!W8</f>
        <v>0</v>
      </c>
      <c r="X8" s="13">
        <f t="shared" si="3"/>
        <v>30993</v>
      </c>
    </row>
    <row r="9" spans="1:24" ht="18">
      <c r="A9" s="12" t="s">
        <v>36</v>
      </c>
      <c r="B9" s="13">
        <f>C9+D9+E9+F9+G9</f>
        <v>2652</v>
      </c>
      <c r="C9" s="6">
        <f>'[15]РГК'!C9+'[15]РФОЛ'!C9</f>
        <v>107</v>
      </c>
      <c r="D9" s="6">
        <f>'[15]РГК'!D9+'[15]РФОЛ'!D9</f>
        <v>330</v>
      </c>
      <c r="E9" s="6">
        <f>'[15]РГК'!E9+'[15]РФОЛ'!E9</f>
        <v>2100</v>
      </c>
      <c r="F9" s="6">
        <f>'[15]РГК'!F9+'[15]РФОЛ'!F9</f>
        <v>115</v>
      </c>
      <c r="G9" s="6">
        <f>'[15]РГК'!G9+'[15]РФОЛ'!G9</f>
        <v>0</v>
      </c>
      <c r="H9" s="13">
        <f>I9+J9+K9+L9+M9+N9+O9+P9</f>
        <v>11447</v>
      </c>
      <c r="I9" s="6">
        <f>'[15]РГК'!I9+'[15]РФОЛ'!I9</f>
        <v>3739</v>
      </c>
      <c r="J9" s="6">
        <f>'[15]РГК'!J9+'[15]РФОЛ'!J9</f>
        <v>2573</v>
      </c>
      <c r="K9" s="6">
        <f>'[15]РГК'!K9+'[15]РФОЛ'!K9</f>
        <v>413</v>
      </c>
      <c r="L9" s="6">
        <f>'[15]РГК'!L9+'[15]РФОЛ'!L9</f>
        <v>440</v>
      </c>
      <c r="M9" s="6">
        <f>'[15]РГК'!M9+'[15]РФОЛ'!M9</f>
        <v>3010</v>
      </c>
      <c r="N9" s="6">
        <f>'[15]РГК'!N9+'[15]РФОЛ'!N9</f>
        <v>699</v>
      </c>
      <c r="O9" s="6">
        <f>'[15]РГК'!O9+'[15]РФОЛ'!O9</f>
        <v>0</v>
      </c>
      <c r="P9" s="6">
        <f>'[15]РГК'!P9+'[15]РФОЛ'!P9</f>
        <v>573</v>
      </c>
      <c r="Q9" s="13">
        <f>R9+S9+T9+U9+V9+W9</f>
        <v>1023</v>
      </c>
      <c r="R9" s="6">
        <f>'[15]РГК'!R9+'[15]РФОЛ'!R9</f>
        <v>302</v>
      </c>
      <c r="S9" s="6">
        <f>'[15]РГК'!S9+'[15]РФОЛ'!S9</f>
        <v>206</v>
      </c>
      <c r="T9" s="6">
        <f>'[15]РГК'!T9+'[15]РФОЛ'!T9</f>
        <v>515</v>
      </c>
      <c r="U9" s="6">
        <f>'[15]РГК'!U9+'[15]РФОЛ'!U9</f>
        <v>0</v>
      </c>
      <c r="V9" s="6">
        <f>'[15]РГК'!V9+'[15]РФОЛ'!V9</f>
        <v>0</v>
      </c>
      <c r="W9" s="6">
        <f>'[15]РГК'!W9+'[15]РФОЛ'!W9</f>
        <v>0</v>
      </c>
      <c r="X9" s="13">
        <f t="shared" si="3"/>
        <v>15122</v>
      </c>
    </row>
    <row r="10" spans="1:24" ht="30.75">
      <c r="A10" s="20" t="s">
        <v>28</v>
      </c>
      <c r="B10" s="14">
        <f>B11+B12+B13</f>
        <v>15201</v>
      </c>
      <c r="C10" s="14">
        <f aca="true" t="shared" si="4" ref="C10:X10">C11+C12+C13</f>
        <v>1398</v>
      </c>
      <c r="D10" s="14">
        <f t="shared" si="4"/>
        <v>1269</v>
      </c>
      <c r="E10" s="14">
        <f t="shared" si="4"/>
        <v>11784</v>
      </c>
      <c r="F10" s="14">
        <f t="shared" si="4"/>
        <v>750</v>
      </c>
      <c r="G10" s="14">
        <f t="shared" si="4"/>
        <v>0</v>
      </c>
      <c r="H10" s="14">
        <f t="shared" si="4"/>
        <v>8610</v>
      </c>
      <c r="I10" s="14">
        <f t="shared" si="4"/>
        <v>5067</v>
      </c>
      <c r="J10" s="14">
        <f t="shared" si="4"/>
        <v>2352</v>
      </c>
      <c r="K10" s="14">
        <f t="shared" si="4"/>
        <v>0</v>
      </c>
      <c r="L10" s="14">
        <f t="shared" si="4"/>
        <v>85</v>
      </c>
      <c r="M10" s="14">
        <f t="shared" si="4"/>
        <v>0</v>
      </c>
      <c r="N10" s="14">
        <f t="shared" si="4"/>
        <v>93</v>
      </c>
      <c r="O10" s="14">
        <f t="shared" si="4"/>
        <v>0</v>
      </c>
      <c r="P10" s="14">
        <f t="shared" si="4"/>
        <v>1013</v>
      </c>
      <c r="Q10" s="14">
        <f t="shared" si="4"/>
        <v>64</v>
      </c>
      <c r="R10" s="14">
        <f t="shared" si="4"/>
        <v>0</v>
      </c>
      <c r="S10" s="14">
        <f t="shared" si="4"/>
        <v>64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23875</v>
      </c>
    </row>
    <row r="11" spans="1:24" ht="18">
      <c r="A11" s="9" t="s">
        <v>0</v>
      </c>
      <c r="B11" s="13">
        <f aca="true" t="shared" si="5" ref="B11:B18">SUM(C11:G11)</f>
        <v>10999</v>
      </c>
      <c r="C11" s="6">
        <f>'[15]РГК'!C11+'[15]РФОЛ'!C11</f>
        <v>920</v>
      </c>
      <c r="D11" s="6">
        <f>'[15]РГК'!D11+'[15]РФОЛ'!D11</f>
        <v>1079</v>
      </c>
      <c r="E11" s="6">
        <f>'[15]РГК'!E11+'[15]РФОЛ'!E11</f>
        <v>8450</v>
      </c>
      <c r="F11" s="6">
        <f>'[15]РГК'!F11+'[15]РФОЛ'!F11</f>
        <v>550</v>
      </c>
      <c r="G11" s="6">
        <f>'[15]РГК'!G11+'[15]РФОЛ'!G11</f>
        <v>0</v>
      </c>
      <c r="H11" s="21">
        <f aca="true" t="shared" si="6" ref="H11:H18">SUM(I11:P11)</f>
        <v>7048</v>
      </c>
      <c r="I11" s="6">
        <f>'[15]РГК'!I11+'[15]РФОЛ'!I11</f>
        <v>4020</v>
      </c>
      <c r="J11" s="6">
        <f>'[15]РГК'!J11+'[15]РФОЛ'!J11</f>
        <v>1900</v>
      </c>
      <c r="K11" s="6">
        <f>'[15]РГК'!K11+'[15]РФОЛ'!K11</f>
        <v>0</v>
      </c>
      <c r="L11" s="6">
        <f>'[15]РГК'!L11+'[15]РФОЛ'!L11</f>
        <v>85</v>
      </c>
      <c r="M11" s="6">
        <f>'[15]РГК'!M11+'[15]РФОЛ'!M11</f>
        <v>0</v>
      </c>
      <c r="N11" s="6">
        <f>'[15]РГК'!N11+'[15]РФОЛ'!N11</f>
        <v>93</v>
      </c>
      <c r="O11" s="6">
        <f>'[15]РГК'!O11+'[15]РФОЛ'!O11</f>
        <v>0</v>
      </c>
      <c r="P11" s="6">
        <f>'[15]РГК'!P11+'[15]РФОЛ'!P11</f>
        <v>950</v>
      </c>
      <c r="Q11" s="13">
        <f>R11+S11+T11+U11+V11+W11</f>
        <v>59</v>
      </c>
      <c r="R11" s="6">
        <f>'[15]РГК'!R11+'[15]РФОЛ'!R11</f>
        <v>0</v>
      </c>
      <c r="S11" s="6">
        <f>'[15]РГК'!S11+'[15]РФОЛ'!S11</f>
        <v>59</v>
      </c>
      <c r="T11" s="6">
        <f>'[15]РГК'!T11+'[15]РФОЛ'!T11</f>
        <v>0</v>
      </c>
      <c r="U11" s="6">
        <f>'[15]РГК'!U11+'[15]РФОЛ'!U11</f>
        <v>0</v>
      </c>
      <c r="V11" s="6">
        <f>'[15]РГК'!V11+'[15]РФОЛ'!V11</f>
        <v>0</v>
      </c>
      <c r="W11" s="6">
        <f>'[15]РГК'!W11+'[15]РФОЛ'!W11</f>
        <v>0</v>
      </c>
      <c r="X11" s="13">
        <f t="shared" si="3"/>
        <v>18106</v>
      </c>
    </row>
    <row r="12" spans="1:24" ht="18">
      <c r="A12" s="10" t="s">
        <v>1</v>
      </c>
      <c r="B12" s="13">
        <f t="shared" si="5"/>
        <v>2918</v>
      </c>
      <c r="C12" s="6">
        <f>'[15]РГК'!C12+'[15]РФОЛ'!C12</f>
        <v>308</v>
      </c>
      <c r="D12" s="6">
        <f>'[15]РГК'!D12+'[15]РФОЛ'!D12</f>
        <v>140</v>
      </c>
      <c r="E12" s="6">
        <f>'[15]РГК'!E12+'[15]РФОЛ'!E12</f>
        <v>2300</v>
      </c>
      <c r="F12" s="6">
        <f>'[15]РГК'!F12+'[15]РФОЛ'!F12</f>
        <v>170</v>
      </c>
      <c r="G12" s="6">
        <f>'[15]РГК'!G12+'[15]РФОЛ'!G12</f>
        <v>0</v>
      </c>
      <c r="H12" s="13">
        <f t="shared" si="6"/>
        <v>1562</v>
      </c>
      <c r="I12" s="6">
        <f>'[15]РГК'!I12+'[15]РФОЛ'!I12</f>
        <v>1047</v>
      </c>
      <c r="J12" s="6">
        <f>'[15]РГК'!J12+'[15]РФОЛ'!J12</f>
        <v>452</v>
      </c>
      <c r="K12" s="6">
        <f>'[15]РГК'!K12+'[15]РФОЛ'!K12</f>
        <v>0</v>
      </c>
      <c r="L12" s="6">
        <f>'[15]РГК'!L12+'[15]РФОЛ'!L12</f>
        <v>0</v>
      </c>
      <c r="M12" s="6">
        <f>'[15]РГК'!M12+'[15]РФОЛ'!M12</f>
        <v>0</v>
      </c>
      <c r="N12" s="6">
        <f>'[15]РГК'!N12+'[15]РФОЛ'!N12</f>
        <v>0</v>
      </c>
      <c r="O12" s="6">
        <f>'[15]РГК'!O12+'[15]РФОЛ'!O12</f>
        <v>0</v>
      </c>
      <c r="P12" s="6">
        <f>'[15]РГК'!P12+'[15]РФОЛ'!P12</f>
        <v>63</v>
      </c>
      <c r="Q12" s="13">
        <f>R12+S12+T12+U12+V12+W12</f>
        <v>5</v>
      </c>
      <c r="R12" s="6">
        <f>'[15]РГК'!R12+'[15]РФОЛ'!R12</f>
        <v>0</v>
      </c>
      <c r="S12" s="6">
        <f>'[15]РГК'!S12+'[15]РФОЛ'!S12</f>
        <v>5</v>
      </c>
      <c r="T12" s="6">
        <f>'[15]РГК'!T12+'[15]РФОЛ'!T12</f>
        <v>0</v>
      </c>
      <c r="U12" s="6">
        <f>'[15]РГК'!U12+'[15]РФОЛ'!U12</f>
        <v>0</v>
      </c>
      <c r="V12" s="6">
        <f>'[15]РГК'!V12+'[15]РФОЛ'!V12</f>
        <v>0</v>
      </c>
      <c r="W12" s="6">
        <f>'[15]РГК'!W12+'[15]РФОЛ'!W12</f>
        <v>0</v>
      </c>
      <c r="X12" s="13">
        <f t="shared" si="3"/>
        <v>4485</v>
      </c>
    </row>
    <row r="13" spans="1:24" ht="18">
      <c r="A13" s="10" t="s">
        <v>2</v>
      </c>
      <c r="B13" s="13">
        <f t="shared" si="5"/>
        <v>1284</v>
      </c>
      <c r="C13" s="6">
        <f>'[15]РГК'!C13+'[15]РФОЛ'!C13</f>
        <v>170</v>
      </c>
      <c r="D13" s="6">
        <f>'[15]РГК'!D13+'[15]РФОЛ'!D13</f>
        <v>50</v>
      </c>
      <c r="E13" s="6">
        <f>'[15]РГК'!E13+'[15]РФОЛ'!E13</f>
        <v>1034</v>
      </c>
      <c r="F13" s="6">
        <f>'[15]РГК'!F13+'[15]РФОЛ'!F13</f>
        <v>30</v>
      </c>
      <c r="G13" s="6">
        <f>'[15]РГК'!G13+'[15]РФОЛ'!G13</f>
        <v>0</v>
      </c>
      <c r="H13" s="13">
        <f t="shared" si="6"/>
        <v>0</v>
      </c>
      <c r="I13" s="6">
        <f>'[15]РГК'!I13+'[15]РФОЛ'!I13</f>
        <v>0</v>
      </c>
      <c r="J13" s="6">
        <f>'[15]РГК'!J13+'[15]РФОЛ'!J13</f>
        <v>0</v>
      </c>
      <c r="K13" s="6">
        <f>'[15]РГК'!K13+'[15]РФОЛ'!K13</f>
        <v>0</v>
      </c>
      <c r="L13" s="6">
        <f>'[15]РГК'!L13+'[15]РФОЛ'!L13</f>
        <v>0</v>
      </c>
      <c r="M13" s="6">
        <f>'[15]РГК'!M13+'[15]РФОЛ'!M13</f>
        <v>0</v>
      </c>
      <c r="N13" s="6">
        <f>'[15]РГК'!N13+'[15]РФОЛ'!N13</f>
        <v>0</v>
      </c>
      <c r="O13" s="6">
        <f>'[15]РГК'!O13+'[15]РФОЛ'!O13</f>
        <v>0</v>
      </c>
      <c r="P13" s="6">
        <f>'[15]РГК'!P13+'[15]РФОЛ'!P13</f>
        <v>0</v>
      </c>
      <c r="Q13" s="13">
        <f>R13+S13+T13+U13+V13+W13</f>
        <v>0</v>
      </c>
      <c r="R13" s="6">
        <f>'[15]РГК'!R13+'[15]РФОЛ'!R13</f>
        <v>0</v>
      </c>
      <c r="S13" s="6">
        <f>'[15]РГК'!S13+'[15]РФОЛ'!S13</f>
        <v>0</v>
      </c>
      <c r="T13" s="6">
        <f>'[15]РГК'!T13+'[15]РФОЛ'!T13</f>
        <v>0</v>
      </c>
      <c r="U13" s="6">
        <f>'[15]РГК'!U13+'[15]РФОЛ'!U13</f>
        <v>0</v>
      </c>
      <c r="V13" s="6">
        <f>'[15]РГК'!V13+'[15]РФОЛ'!V13</f>
        <v>0</v>
      </c>
      <c r="W13" s="6">
        <f>'[15]РГК'!W13+'[15]РФОЛ'!W13</f>
        <v>0</v>
      </c>
      <c r="X13" s="13">
        <f t="shared" si="3"/>
        <v>1284</v>
      </c>
    </row>
    <row r="14" spans="1:24" ht="30.75">
      <c r="A14" s="20" t="s">
        <v>29</v>
      </c>
      <c r="B14" s="14">
        <f>B15+B16+B17+B18</f>
        <v>15201</v>
      </c>
      <c r="C14" s="14">
        <f aca="true" t="shared" si="7" ref="C14:X14">C15+C16+C17+C18</f>
        <v>1398</v>
      </c>
      <c r="D14" s="14">
        <f t="shared" si="7"/>
        <v>1269</v>
      </c>
      <c r="E14" s="14">
        <f t="shared" si="7"/>
        <v>11784</v>
      </c>
      <c r="F14" s="14">
        <f t="shared" si="7"/>
        <v>750</v>
      </c>
      <c r="G14" s="14">
        <f t="shared" si="7"/>
        <v>0</v>
      </c>
      <c r="H14" s="14">
        <f t="shared" si="7"/>
        <v>8610</v>
      </c>
      <c r="I14" s="14">
        <f t="shared" si="7"/>
        <v>5067</v>
      </c>
      <c r="J14" s="14">
        <f t="shared" si="7"/>
        <v>2352</v>
      </c>
      <c r="K14" s="14">
        <f t="shared" si="7"/>
        <v>0</v>
      </c>
      <c r="L14" s="14">
        <f t="shared" si="7"/>
        <v>80</v>
      </c>
      <c r="M14" s="14">
        <f t="shared" si="7"/>
        <v>0</v>
      </c>
      <c r="N14" s="14">
        <f t="shared" si="7"/>
        <v>98</v>
      </c>
      <c r="O14" s="14">
        <f t="shared" si="7"/>
        <v>0</v>
      </c>
      <c r="P14" s="14">
        <f t="shared" si="7"/>
        <v>1013</v>
      </c>
      <c r="Q14" s="14">
        <f t="shared" si="7"/>
        <v>64</v>
      </c>
      <c r="R14" s="14">
        <f t="shared" si="7"/>
        <v>0</v>
      </c>
      <c r="S14" s="14">
        <f t="shared" si="7"/>
        <v>64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23875</v>
      </c>
    </row>
    <row r="15" spans="1:24" ht="18">
      <c r="A15" s="1" t="s">
        <v>30</v>
      </c>
      <c r="B15" s="13">
        <f t="shared" si="5"/>
        <v>2220</v>
      </c>
      <c r="C15" s="6">
        <f>'[15]РГК'!C15+'[15]РФОЛ'!C15</f>
        <v>160</v>
      </c>
      <c r="D15" s="6">
        <f>'[15]РГК'!D15+'[15]РФОЛ'!D15</f>
        <v>110</v>
      </c>
      <c r="E15" s="6">
        <f>'[15]РГК'!E15+'[15]РФОЛ'!E15</f>
        <v>1850</v>
      </c>
      <c r="F15" s="6">
        <f>'[15]РГК'!F15+'[15]РФОЛ'!F15</f>
        <v>100</v>
      </c>
      <c r="G15" s="6">
        <f>'[15]РГК'!G15+'[15]РФОЛ'!G15</f>
        <v>0</v>
      </c>
      <c r="H15" s="21">
        <f t="shared" si="6"/>
        <v>278</v>
      </c>
      <c r="I15" s="6">
        <f>'[15]РГК'!I15+'[15]РФОЛ'!I15</f>
        <v>120</v>
      </c>
      <c r="J15" s="6">
        <f>'[15]РГК'!J15+'[15]РФОЛ'!J15</f>
        <v>50</v>
      </c>
      <c r="K15" s="6">
        <f>'[15]РГК'!K15+'[15]РФОЛ'!K15</f>
        <v>0</v>
      </c>
      <c r="L15" s="6">
        <f>'[15]РГК'!L15+'[15]РФОЛ'!L15</f>
        <v>0</v>
      </c>
      <c r="M15" s="6">
        <f>'[15]РГК'!M15+'[15]РФОЛ'!M15</f>
        <v>0</v>
      </c>
      <c r="N15" s="6">
        <f>'[15]РГК'!N15+'[15]РФОЛ'!N15</f>
        <v>18</v>
      </c>
      <c r="O15" s="6">
        <f>'[15]РГК'!O15+'[15]РФОЛ'!O15</f>
        <v>0</v>
      </c>
      <c r="P15" s="6">
        <f>'[15]РГК'!P15+'[15]РФОЛ'!P15</f>
        <v>90</v>
      </c>
      <c r="Q15" s="13">
        <f>R15+S15+T15+U15+V15+W15</f>
        <v>19</v>
      </c>
      <c r="R15" s="6">
        <f>'[15]РГК'!R15+'[15]РФОЛ'!R15</f>
        <v>0</v>
      </c>
      <c r="S15" s="6">
        <f>'[15]РГК'!S15+'[15]РФОЛ'!S15</f>
        <v>19</v>
      </c>
      <c r="T15" s="6">
        <f>'[15]РГК'!T15+'[15]РФОЛ'!T15</f>
        <v>0</v>
      </c>
      <c r="U15" s="6">
        <f>'[15]РГК'!U15+'[15]РФОЛ'!U15</f>
        <v>0</v>
      </c>
      <c r="V15" s="6">
        <f>'[15]РГК'!V15+'[15]РФОЛ'!V15</f>
        <v>0</v>
      </c>
      <c r="W15" s="6">
        <f>'[15]РГК'!W15+'[15]РФОЛ'!W15</f>
        <v>0</v>
      </c>
      <c r="X15" s="13">
        <f t="shared" si="3"/>
        <v>2517</v>
      </c>
    </row>
    <row r="16" spans="1:24" ht="18">
      <c r="A16" s="1" t="s">
        <v>31</v>
      </c>
      <c r="B16" s="13">
        <f t="shared" si="5"/>
        <v>4039</v>
      </c>
      <c r="C16" s="6">
        <f>'[15]РГК'!C16+'[15]РФОЛ'!C16</f>
        <v>350</v>
      </c>
      <c r="D16" s="6">
        <f>'[15]РГК'!D16+'[15]РФОЛ'!D16</f>
        <v>319</v>
      </c>
      <c r="E16" s="6">
        <f>'[15]РГК'!E16+'[15]РФОЛ'!E16</f>
        <v>3200</v>
      </c>
      <c r="F16" s="6">
        <f>'[15]РГК'!F16+'[15]РФОЛ'!F16</f>
        <v>170</v>
      </c>
      <c r="G16" s="6">
        <f>'[15]РГК'!G16+'[15]РФОЛ'!G16</f>
        <v>0</v>
      </c>
      <c r="H16" s="21">
        <f t="shared" si="6"/>
        <v>700</v>
      </c>
      <c r="I16" s="6">
        <f>'[15]РГК'!I16+'[15]РФОЛ'!I16</f>
        <v>270</v>
      </c>
      <c r="J16" s="6">
        <f>'[15]РГК'!J16+'[15]РФОЛ'!J16</f>
        <v>160</v>
      </c>
      <c r="K16" s="6">
        <f>'[15]РГК'!K16+'[15]РФОЛ'!K16</f>
        <v>0</v>
      </c>
      <c r="L16" s="6">
        <f>'[15]РГК'!L16+'[15]РФОЛ'!L16</f>
        <v>0</v>
      </c>
      <c r="M16" s="6">
        <f>'[15]РГК'!M16+'[15]РФОЛ'!M16</f>
        <v>0</v>
      </c>
      <c r="N16" s="6">
        <f>'[15]РГК'!N16+'[15]РФОЛ'!N16</f>
        <v>80</v>
      </c>
      <c r="O16" s="6">
        <f>'[15]РГК'!O16+'[15]РФОЛ'!O16</f>
        <v>0</v>
      </c>
      <c r="P16" s="6">
        <f>'[15]РГК'!P16+'[15]РФОЛ'!P16</f>
        <v>190</v>
      </c>
      <c r="Q16" s="13">
        <f>R16+S16+T16+U16+V16+W16</f>
        <v>45</v>
      </c>
      <c r="R16" s="6">
        <f>'[15]РГК'!R16+'[15]РФОЛ'!R16</f>
        <v>0</v>
      </c>
      <c r="S16" s="6">
        <f>'[15]РГК'!S16+'[15]РФОЛ'!S16</f>
        <v>45</v>
      </c>
      <c r="T16" s="6">
        <f>'[15]РГК'!T16+'[15]РФОЛ'!T16</f>
        <v>0</v>
      </c>
      <c r="U16" s="6">
        <f>'[15]РГК'!U16+'[15]РФОЛ'!U16</f>
        <v>0</v>
      </c>
      <c r="V16" s="6">
        <f>'[15]РГК'!V16+'[15]РФОЛ'!V16</f>
        <v>0</v>
      </c>
      <c r="W16" s="6">
        <f>'[15]РГК'!W16+'[15]РФОЛ'!W16</f>
        <v>0</v>
      </c>
      <c r="X16" s="13">
        <f t="shared" si="3"/>
        <v>4784</v>
      </c>
    </row>
    <row r="17" spans="1:24" ht="18">
      <c r="A17" s="1" t="s">
        <v>32</v>
      </c>
      <c r="B17" s="13">
        <f t="shared" si="5"/>
        <v>7040</v>
      </c>
      <c r="C17" s="6">
        <f>'[15]РГК'!C17+'[15]РФОЛ'!C17</f>
        <v>810</v>
      </c>
      <c r="D17" s="6">
        <f>'[15]РГК'!D17+'[15]РФОЛ'!D17</f>
        <v>720</v>
      </c>
      <c r="E17" s="6">
        <f>'[15]РГК'!E17+'[15]РФОЛ'!E17</f>
        <v>5100</v>
      </c>
      <c r="F17" s="6">
        <f>'[15]РГК'!F17+'[15]РФОЛ'!F17</f>
        <v>410</v>
      </c>
      <c r="G17" s="6">
        <f>'[15]РГК'!G17+'[15]РФОЛ'!G17</f>
        <v>0</v>
      </c>
      <c r="H17" s="21">
        <f t="shared" si="6"/>
        <v>3755</v>
      </c>
      <c r="I17" s="6">
        <f>'[15]РГК'!I17+'[15]РФОЛ'!I17</f>
        <v>1860</v>
      </c>
      <c r="J17" s="6">
        <f>'[15]РГК'!J17+'[15]РФОЛ'!J17</f>
        <v>1415</v>
      </c>
      <c r="K17" s="6">
        <f>'[15]РГК'!K17+'[15]РФОЛ'!K17</f>
        <v>0</v>
      </c>
      <c r="L17" s="6">
        <f>'[15]РГК'!L17+'[15]РФОЛ'!L17</f>
        <v>50</v>
      </c>
      <c r="M17" s="6">
        <f>'[15]РГК'!M17+'[15]РФОЛ'!M17</f>
        <v>0</v>
      </c>
      <c r="N17" s="6">
        <f>'[15]РГК'!N17+'[15]РФОЛ'!N17</f>
        <v>0</v>
      </c>
      <c r="O17" s="6">
        <f>'[15]РГК'!O17+'[15]РФОЛ'!O17</f>
        <v>0</v>
      </c>
      <c r="P17" s="6">
        <f>'[15]РГК'!P17+'[15]РФОЛ'!P17</f>
        <v>430</v>
      </c>
      <c r="Q17" s="13">
        <f>R17+S17+T17+U17+V17+W17</f>
        <v>0</v>
      </c>
      <c r="R17" s="6">
        <f>'[15]РГК'!R17+'[15]РФОЛ'!R17</f>
        <v>0</v>
      </c>
      <c r="S17" s="6">
        <f>'[15]РГК'!S17+'[15]РФОЛ'!S17</f>
        <v>0</v>
      </c>
      <c r="T17" s="6">
        <f>'[15]РГК'!T17+'[15]РФОЛ'!T17</f>
        <v>0</v>
      </c>
      <c r="U17" s="6">
        <f>'[15]РГК'!U17+'[15]РФОЛ'!U17</f>
        <v>0</v>
      </c>
      <c r="V17" s="6">
        <f>'[15]РГК'!V17+'[15]РФОЛ'!V17</f>
        <v>0</v>
      </c>
      <c r="W17" s="6">
        <f>'[15]РГК'!W17+'[15]РФОЛ'!W17</f>
        <v>0</v>
      </c>
      <c r="X17" s="13">
        <f t="shared" si="3"/>
        <v>10795</v>
      </c>
    </row>
    <row r="18" spans="1:24" ht="18">
      <c r="A18" s="1" t="s">
        <v>33</v>
      </c>
      <c r="B18" s="13">
        <f t="shared" si="5"/>
        <v>1902</v>
      </c>
      <c r="C18" s="6">
        <f>'[15]РГК'!C18+'[15]РФОЛ'!C18</f>
        <v>78</v>
      </c>
      <c r="D18" s="6">
        <f>'[15]РГК'!D18+'[15]РФОЛ'!D18</f>
        <v>120</v>
      </c>
      <c r="E18" s="6">
        <f>'[15]РГК'!E18+'[15]РФОЛ'!E18</f>
        <v>1634</v>
      </c>
      <c r="F18" s="6">
        <f>'[15]РГК'!F18+'[15]РФОЛ'!F18</f>
        <v>70</v>
      </c>
      <c r="G18" s="6">
        <f>'[15]РГК'!G18+'[15]РФОЛ'!G18</f>
        <v>0</v>
      </c>
      <c r="H18" s="21">
        <f t="shared" si="6"/>
        <v>3877</v>
      </c>
      <c r="I18" s="6">
        <f>'[15]РГК'!I18+'[15]РФОЛ'!I18</f>
        <v>2817</v>
      </c>
      <c r="J18" s="6">
        <f>'[15]РГК'!J18+'[15]РФОЛ'!J18</f>
        <v>727</v>
      </c>
      <c r="K18" s="6">
        <f>'[15]РГК'!K18+'[15]РФОЛ'!K18</f>
        <v>0</v>
      </c>
      <c r="L18" s="6">
        <f>'[15]РГК'!L18+'[15]РФОЛ'!L18</f>
        <v>30</v>
      </c>
      <c r="M18" s="6">
        <f>'[15]РГК'!M18+'[15]РФОЛ'!M18</f>
        <v>0</v>
      </c>
      <c r="N18" s="6">
        <f>'[15]РГК'!N18+'[15]РФОЛ'!N18</f>
        <v>0</v>
      </c>
      <c r="O18" s="6">
        <f>'[15]РГК'!O18+'[15]РФОЛ'!O18</f>
        <v>0</v>
      </c>
      <c r="P18" s="6">
        <f>'[15]РГК'!P18+'[15]РФОЛ'!P18</f>
        <v>303</v>
      </c>
      <c r="Q18" s="13">
        <f>R18+S18+T18+U18+V18+W18</f>
        <v>0</v>
      </c>
      <c r="R18" s="6">
        <f>'[15]РГК'!R18+'[15]РФОЛ'!R18</f>
        <v>0</v>
      </c>
      <c r="S18" s="6">
        <f>'[15]РГК'!S18+'[15]РФОЛ'!S18</f>
        <v>0</v>
      </c>
      <c r="T18" s="6">
        <f>'[15]РГК'!T18+'[15]РФОЛ'!T18</f>
        <v>0</v>
      </c>
      <c r="U18" s="6">
        <f>'[15]РГК'!U18+'[15]РФОЛ'!U18</f>
        <v>0</v>
      </c>
      <c r="V18" s="6">
        <f>'[15]РГК'!V18+'[15]РФОЛ'!V18</f>
        <v>0</v>
      </c>
      <c r="W18" s="6">
        <f>'[15]РГК'!W18+'[15]РФОЛ'!W18</f>
        <v>0</v>
      </c>
      <c r="X18" s="13">
        <f t="shared" si="3"/>
        <v>5779</v>
      </c>
    </row>
    <row r="19" spans="1:24" ht="102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4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4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/>
  <pageMargins left="0.11811023622047245" right="0" top="2.3228346456692917" bottom="0.7480314960629921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33010</v>
      </c>
      <c r="C6" s="15">
        <f aca="true" t="shared" si="0" ref="C6:X6">C14+C7</f>
        <v>32826</v>
      </c>
      <c r="D6" s="15">
        <f t="shared" si="0"/>
        <v>0</v>
      </c>
      <c r="E6" s="15">
        <f t="shared" si="0"/>
        <v>0</v>
      </c>
      <c r="F6" s="15">
        <f t="shared" si="0"/>
        <v>184</v>
      </c>
      <c r="G6" s="15">
        <f t="shared" si="0"/>
        <v>0</v>
      </c>
      <c r="H6" s="15">
        <f t="shared" si="0"/>
        <v>11075</v>
      </c>
      <c r="I6" s="15">
        <f t="shared" si="0"/>
        <v>5998</v>
      </c>
      <c r="J6" s="15">
        <f t="shared" si="0"/>
        <v>2312</v>
      </c>
      <c r="K6" s="15">
        <f t="shared" si="0"/>
        <v>0</v>
      </c>
      <c r="L6" s="15">
        <f t="shared" si="0"/>
        <v>0</v>
      </c>
      <c r="M6" s="15">
        <f t="shared" si="0"/>
        <v>620</v>
      </c>
      <c r="N6" s="15">
        <f t="shared" si="0"/>
        <v>1130</v>
      </c>
      <c r="O6" s="15">
        <f t="shared" si="0"/>
        <v>0</v>
      </c>
      <c r="P6" s="15">
        <f t="shared" si="0"/>
        <v>1015</v>
      </c>
      <c r="Q6" s="15">
        <f t="shared" si="0"/>
        <v>4860</v>
      </c>
      <c r="R6" s="15">
        <f t="shared" si="0"/>
        <v>186</v>
      </c>
      <c r="S6" s="15">
        <f t="shared" si="0"/>
        <v>3277</v>
      </c>
      <c r="T6" s="15">
        <f t="shared" si="0"/>
        <v>597</v>
      </c>
      <c r="U6" s="15">
        <f t="shared" si="0"/>
        <v>800</v>
      </c>
      <c r="V6" s="15">
        <f t="shared" si="0"/>
        <v>0</v>
      </c>
      <c r="W6" s="15">
        <f t="shared" si="0"/>
        <v>0</v>
      </c>
      <c r="X6" s="15">
        <f t="shared" si="0"/>
        <v>48945</v>
      </c>
    </row>
    <row r="7" spans="1:24" ht="18">
      <c r="A7" s="19" t="s">
        <v>34</v>
      </c>
      <c r="B7" s="16">
        <f aca="true" t="shared" si="1" ref="B7:P7">B8+B9</f>
        <v>11774</v>
      </c>
      <c r="C7" s="17">
        <f t="shared" si="1"/>
        <v>11721</v>
      </c>
      <c r="D7" s="17">
        <f t="shared" si="1"/>
        <v>0</v>
      </c>
      <c r="E7" s="17">
        <f t="shared" si="1"/>
        <v>0</v>
      </c>
      <c r="F7" s="17">
        <f t="shared" si="1"/>
        <v>53</v>
      </c>
      <c r="G7" s="17">
        <f t="shared" si="1"/>
        <v>0</v>
      </c>
      <c r="H7" s="17">
        <f t="shared" si="1"/>
        <v>9496</v>
      </c>
      <c r="I7" s="17">
        <f t="shared" si="1"/>
        <v>4676</v>
      </c>
      <c r="J7" s="17">
        <f t="shared" si="1"/>
        <v>2085</v>
      </c>
      <c r="K7" s="17">
        <f t="shared" si="1"/>
        <v>0</v>
      </c>
      <c r="L7" s="17">
        <f t="shared" si="1"/>
        <v>0</v>
      </c>
      <c r="M7" s="17">
        <f t="shared" si="1"/>
        <v>620</v>
      </c>
      <c r="N7" s="17">
        <f t="shared" si="1"/>
        <v>1100</v>
      </c>
      <c r="O7" s="17">
        <f t="shared" si="1"/>
        <v>0</v>
      </c>
      <c r="P7" s="17">
        <f t="shared" si="1"/>
        <v>1015</v>
      </c>
      <c r="Q7" s="17">
        <f>Q8+Q9</f>
        <v>4160</v>
      </c>
      <c r="R7" s="17">
        <f aca="true" t="shared" si="2" ref="R7:W7">R8+R9</f>
        <v>186</v>
      </c>
      <c r="S7" s="17">
        <f t="shared" si="2"/>
        <v>2627</v>
      </c>
      <c r="T7" s="17">
        <f t="shared" si="2"/>
        <v>547</v>
      </c>
      <c r="U7" s="17">
        <f t="shared" si="2"/>
        <v>800</v>
      </c>
      <c r="V7" s="17">
        <f t="shared" si="2"/>
        <v>0</v>
      </c>
      <c r="W7" s="17">
        <f t="shared" si="2"/>
        <v>0</v>
      </c>
      <c r="X7" s="17">
        <f aca="true" t="shared" si="3" ref="X7:X18">Q7+H7+B7</f>
        <v>25430</v>
      </c>
    </row>
    <row r="8" spans="1:24" ht="18">
      <c r="A8" s="11" t="s">
        <v>35</v>
      </c>
      <c r="B8" s="13">
        <f>C8+D8+E8+F8+G8</f>
        <v>9974</v>
      </c>
      <c r="C8" s="6">
        <f>'[8]РГК'!C8+'[8]РФОЛ'!C8</f>
        <v>9921</v>
      </c>
      <c r="D8" s="6">
        <f>'[8]РГК'!D8+'[8]РФОЛ'!D8</f>
        <v>0</v>
      </c>
      <c r="E8" s="6">
        <f>'[8]РГК'!E8+'[8]РФОЛ'!E8</f>
        <v>0</v>
      </c>
      <c r="F8" s="6">
        <f>'[8]РГК'!F8+'[8]РФОЛ'!F8</f>
        <v>53</v>
      </c>
      <c r="G8" s="6">
        <f>'[8]РГК'!G8+'[8]РФОЛ'!G8</f>
        <v>0</v>
      </c>
      <c r="H8" s="13">
        <f>I8+J8+K8+L8+M8+N8+O8+P8</f>
        <v>6031</v>
      </c>
      <c r="I8" s="6">
        <f>'[8]РГК'!I8+'[8]РФОЛ'!I8</f>
        <v>3096</v>
      </c>
      <c r="J8" s="6">
        <f>'[8]РГК'!J8+'[8]РФОЛ'!J8</f>
        <v>550</v>
      </c>
      <c r="K8" s="6">
        <f>'[8]РГК'!K8+'[8]РФОЛ'!K8</f>
        <v>0</v>
      </c>
      <c r="L8" s="6">
        <f>'[8]РГК'!L8+'[8]РФОЛ'!L8</f>
        <v>0</v>
      </c>
      <c r="M8" s="6">
        <f>'[8]РГК'!M8+'[8]РФОЛ'!M8</f>
        <v>270</v>
      </c>
      <c r="N8" s="6">
        <f>'[8]РГК'!N8+'[8]РФОЛ'!N8</f>
        <v>1100</v>
      </c>
      <c r="O8" s="6">
        <f>'[8]РГК'!O8+'[8]РФОЛ'!O8</f>
        <v>0</v>
      </c>
      <c r="P8" s="6">
        <f>'[8]РГК'!P8+'[8]РФОЛ'!P8</f>
        <v>1015</v>
      </c>
      <c r="Q8" s="13">
        <f>R8+S8+T8+U8+V8+W8</f>
        <v>4060</v>
      </c>
      <c r="R8" s="6">
        <f>'[8]РГК'!R8+'[8]РФОЛ'!R8</f>
        <v>186</v>
      </c>
      <c r="S8" s="6">
        <f>'[8]РГК'!S8+'[8]РФОЛ'!S8</f>
        <v>2627</v>
      </c>
      <c r="T8" s="6">
        <f>'[8]РГК'!T8+'[8]РФОЛ'!T8</f>
        <v>547</v>
      </c>
      <c r="U8" s="6">
        <f>'[8]РГК'!U8+'[8]РФОЛ'!U8</f>
        <v>700</v>
      </c>
      <c r="V8" s="6">
        <f>'[8]РГК'!V8+'[8]РФОЛ'!V8</f>
        <v>0</v>
      </c>
      <c r="W8" s="6">
        <f>'[8]РГК'!W8+'[8]РФОЛ'!W8</f>
        <v>0</v>
      </c>
      <c r="X8" s="13">
        <f t="shared" si="3"/>
        <v>20065</v>
      </c>
    </row>
    <row r="9" spans="1:24" ht="18">
      <c r="A9" s="12" t="s">
        <v>36</v>
      </c>
      <c r="B9" s="13">
        <f>C9+D9+E9+F9+G9</f>
        <v>1800</v>
      </c>
      <c r="C9" s="6">
        <f>'[8]РГК'!C9+'[8]РФОЛ'!C9</f>
        <v>1800</v>
      </c>
      <c r="D9" s="6">
        <f>'[8]РГК'!D9+'[8]РФОЛ'!D9</f>
        <v>0</v>
      </c>
      <c r="E9" s="6">
        <f>'[8]РГК'!E9+'[8]РФОЛ'!E9</f>
        <v>0</v>
      </c>
      <c r="F9" s="6">
        <f>'[8]РГК'!F9+'[8]РФОЛ'!F9</f>
        <v>0</v>
      </c>
      <c r="G9" s="6">
        <f>'[8]РГК'!G9+'[8]РФОЛ'!G9</f>
        <v>0</v>
      </c>
      <c r="H9" s="13">
        <f>I9+J9+K9+L9+M9+N9+O9+P9</f>
        <v>3465</v>
      </c>
      <c r="I9" s="6">
        <f>'[8]РГК'!I9+'[8]РФОЛ'!I9</f>
        <v>1580</v>
      </c>
      <c r="J9" s="6">
        <f>'[8]РГК'!J9+'[8]РФОЛ'!J9</f>
        <v>1535</v>
      </c>
      <c r="K9" s="6">
        <f>'[8]РГК'!K9+'[8]РФОЛ'!K9</f>
        <v>0</v>
      </c>
      <c r="L9" s="6">
        <f>'[8]РГК'!L9+'[8]РФОЛ'!L9</f>
        <v>0</v>
      </c>
      <c r="M9" s="6">
        <f>'[8]РГК'!M9+'[8]РФОЛ'!M9</f>
        <v>350</v>
      </c>
      <c r="N9" s="6">
        <f>'[8]РГК'!N9+'[8]РФОЛ'!N9</f>
        <v>0</v>
      </c>
      <c r="O9" s="6">
        <f>'[8]РГК'!O9+'[8]РФОЛ'!O9</f>
        <v>0</v>
      </c>
      <c r="P9" s="6">
        <f>'[8]РГК'!P9+'[8]РФОЛ'!P9</f>
        <v>0</v>
      </c>
      <c r="Q9" s="13">
        <f>R9+S9+T9+U9+V9+W9</f>
        <v>100</v>
      </c>
      <c r="R9" s="6">
        <f>'[8]РГК'!R9+'[8]РФОЛ'!R9</f>
        <v>0</v>
      </c>
      <c r="S9" s="6">
        <f>'[8]РГК'!S9+'[8]РФОЛ'!S9</f>
        <v>0</v>
      </c>
      <c r="T9" s="6">
        <f>'[8]РГК'!T9+'[8]РФОЛ'!T9</f>
        <v>0</v>
      </c>
      <c r="U9" s="6">
        <f>'[8]РГК'!U9+'[8]РФОЛ'!U9</f>
        <v>100</v>
      </c>
      <c r="V9" s="6">
        <f>'[8]РГК'!V9+'[8]РФОЛ'!V9</f>
        <v>0</v>
      </c>
      <c r="W9" s="6">
        <f>'[8]РГК'!W9+'[8]РФОЛ'!W9</f>
        <v>0</v>
      </c>
      <c r="X9" s="13">
        <f t="shared" si="3"/>
        <v>5365</v>
      </c>
    </row>
    <row r="10" spans="1:24" ht="30.75">
      <c r="A10" s="20" t="s">
        <v>28</v>
      </c>
      <c r="B10" s="14">
        <f>B11+B12+B13</f>
        <v>21236</v>
      </c>
      <c r="C10" s="14">
        <f aca="true" t="shared" si="4" ref="C10:X10">C11+C12+C13</f>
        <v>21105</v>
      </c>
      <c r="D10" s="14">
        <f t="shared" si="4"/>
        <v>0</v>
      </c>
      <c r="E10" s="14">
        <f t="shared" si="4"/>
        <v>0</v>
      </c>
      <c r="F10" s="14">
        <f t="shared" si="4"/>
        <v>131</v>
      </c>
      <c r="G10" s="14">
        <f t="shared" si="4"/>
        <v>0</v>
      </c>
      <c r="H10" s="14">
        <f t="shared" si="4"/>
        <v>1579</v>
      </c>
      <c r="I10" s="14">
        <f t="shared" si="4"/>
        <v>1322</v>
      </c>
      <c r="J10" s="14">
        <f t="shared" si="4"/>
        <v>227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30</v>
      </c>
      <c r="O10" s="14">
        <f t="shared" si="4"/>
        <v>0</v>
      </c>
      <c r="P10" s="14">
        <f t="shared" si="4"/>
        <v>0</v>
      </c>
      <c r="Q10" s="14">
        <f t="shared" si="4"/>
        <v>700</v>
      </c>
      <c r="R10" s="14">
        <f t="shared" si="4"/>
        <v>0</v>
      </c>
      <c r="S10" s="14">
        <f t="shared" si="4"/>
        <v>650</v>
      </c>
      <c r="T10" s="14">
        <f t="shared" si="4"/>
        <v>50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23515</v>
      </c>
    </row>
    <row r="11" spans="1:24" ht="18">
      <c r="A11" s="9" t="s">
        <v>0</v>
      </c>
      <c r="B11" s="13">
        <f aca="true" t="shared" si="5" ref="B11:B18">SUM(C11:G11)</f>
        <v>10713</v>
      </c>
      <c r="C11" s="6">
        <f>'[8]РГК'!C11+'[8]РФОЛ'!C11</f>
        <v>10606</v>
      </c>
      <c r="D11" s="6">
        <f>'[8]РГК'!D11+'[8]РФОЛ'!D11</f>
        <v>0</v>
      </c>
      <c r="E11" s="6">
        <f>'[8]РГК'!E11+'[8]РФОЛ'!E11</f>
        <v>0</v>
      </c>
      <c r="F11" s="6">
        <f>'[8]РГК'!F11+'[8]РФОЛ'!F11</f>
        <v>107</v>
      </c>
      <c r="G11" s="6">
        <f>'[8]РГК'!G11+'[8]РФОЛ'!G11</f>
        <v>0</v>
      </c>
      <c r="H11" s="21">
        <f aca="true" t="shared" si="6" ref="H11:H18">SUM(I11:P11)</f>
        <v>1290</v>
      </c>
      <c r="I11" s="6">
        <f>'[8]РГК'!I11+'[8]РФОЛ'!I11</f>
        <v>1076</v>
      </c>
      <c r="J11" s="6">
        <f>'[8]РГК'!J11+'[8]РФОЛ'!J11</f>
        <v>214</v>
      </c>
      <c r="K11" s="6">
        <f>'[8]РГК'!K11+'[8]РФОЛ'!K11</f>
        <v>0</v>
      </c>
      <c r="L11" s="6">
        <f>'[8]РГК'!L11+'[8]РФОЛ'!L11</f>
        <v>0</v>
      </c>
      <c r="M11" s="6">
        <f>'[8]РГК'!M11+'[8]РФОЛ'!M11</f>
        <v>0</v>
      </c>
      <c r="N11" s="6">
        <f>'[8]РГК'!N11+'[8]РФОЛ'!N11</f>
        <v>0</v>
      </c>
      <c r="O11" s="6">
        <f>'[8]РГК'!O11+'[8]РФОЛ'!O11</f>
        <v>0</v>
      </c>
      <c r="P11" s="6">
        <f>'[8]РГК'!P11+'[8]РФОЛ'!P11</f>
        <v>0</v>
      </c>
      <c r="Q11" s="13">
        <f>R11+S11+T11+U11+V11+W11</f>
        <v>330</v>
      </c>
      <c r="R11" s="6">
        <f>'[8]РГК'!R11+'[8]РФОЛ'!R11</f>
        <v>0</v>
      </c>
      <c r="S11" s="6">
        <f>'[8]РГК'!S11+'[8]РФОЛ'!S11</f>
        <v>330</v>
      </c>
      <c r="T11" s="6">
        <f>'[8]РГК'!T11+'[8]РФОЛ'!T11</f>
        <v>0</v>
      </c>
      <c r="U11" s="6">
        <f>'[8]РГК'!U11+'[8]РФОЛ'!U11</f>
        <v>0</v>
      </c>
      <c r="V11" s="6">
        <f>'[8]РГК'!V11+'[8]РФОЛ'!V11</f>
        <v>0</v>
      </c>
      <c r="W11" s="6">
        <f>'[8]РГК'!W11+'[8]РФОЛ'!W11</f>
        <v>0</v>
      </c>
      <c r="X11" s="13">
        <f t="shared" si="3"/>
        <v>12333</v>
      </c>
    </row>
    <row r="12" spans="1:24" ht="18">
      <c r="A12" s="10" t="s">
        <v>1</v>
      </c>
      <c r="B12" s="13">
        <f t="shared" si="5"/>
        <v>7929</v>
      </c>
      <c r="C12" s="6">
        <f>'[8]РГК'!C12+'[8]РФОЛ'!C12</f>
        <v>7905</v>
      </c>
      <c r="D12" s="6">
        <f>'[8]РГК'!D12+'[8]РФОЛ'!D12</f>
        <v>0</v>
      </c>
      <c r="E12" s="6">
        <f>'[8]РГК'!E12+'[8]РФОЛ'!E12</f>
        <v>0</v>
      </c>
      <c r="F12" s="6">
        <f>'[8]РГК'!F12+'[8]РФОЛ'!F12</f>
        <v>24</v>
      </c>
      <c r="G12" s="6">
        <f>'[8]РГК'!G12+'[8]РФОЛ'!G12</f>
        <v>0</v>
      </c>
      <c r="H12" s="13">
        <f t="shared" si="6"/>
        <v>224</v>
      </c>
      <c r="I12" s="6">
        <f>'[8]РГК'!I12+'[8]РФОЛ'!I12</f>
        <v>196</v>
      </c>
      <c r="J12" s="6">
        <f>'[8]РГК'!J12+'[8]РФОЛ'!J12</f>
        <v>13</v>
      </c>
      <c r="K12" s="6">
        <f>'[8]РГК'!K12+'[8]РФОЛ'!K12</f>
        <v>0</v>
      </c>
      <c r="L12" s="6">
        <f>'[8]РГК'!L12+'[8]РФОЛ'!L12</f>
        <v>0</v>
      </c>
      <c r="M12" s="6">
        <f>'[8]РГК'!M12+'[8]РФОЛ'!M12</f>
        <v>0</v>
      </c>
      <c r="N12" s="6">
        <f>'[8]РГК'!N12+'[8]РФОЛ'!N12</f>
        <v>15</v>
      </c>
      <c r="O12" s="6">
        <f>'[8]РГК'!O12+'[8]РФОЛ'!O12</f>
        <v>0</v>
      </c>
      <c r="P12" s="6">
        <f>'[8]РГК'!P12+'[8]РФОЛ'!P12</f>
        <v>0</v>
      </c>
      <c r="Q12" s="13">
        <f>R12+S12+T12+U12+V12+W12</f>
        <v>337</v>
      </c>
      <c r="R12" s="6">
        <f>'[8]РГК'!R12+'[8]РФОЛ'!R12</f>
        <v>0</v>
      </c>
      <c r="S12" s="6">
        <f>'[8]РГК'!S12+'[8]РФОЛ'!S12</f>
        <v>317</v>
      </c>
      <c r="T12" s="6">
        <f>'[8]РГК'!T12+'[8]РФОЛ'!T12</f>
        <v>20</v>
      </c>
      <c r="U12" s="6">
        <f>'[8]РГК'!U12+'[8]РФОЛ'!U12</f>
        <v>0</v>
      </c>
      <c r="V12" s="6">
        <f>'[8]РГК'!V12+'[8]РФОЛ'!V12</f>
        <v>0</v>
      </c>
      <c r="W12" s="6">
        <f>'[8]РГК'!W12+'[8]РФОЛ'!W12</f>
        <v>0</v>
      </c>
      <c r="X12" s="13">
        <f t="shared" si="3"/>
        <v>8490</v>
      </c>
    </row>
    <row r="13" spans="1:24" ht="18">
      <c r="A13" s="10" t="s">
        <v>2</v>
      </c>
      <c r="B13" s="13">
        <f t="shared" si="5"/>
        <v>2594</v>
      </c>
      <c r="C13" s="6">
        <f>'[8]РГК'!C13+'[8]РФОЛ'!C13</f>
        <v>2594</v>
      </c>
      <c r="D13" s="6">
        <f>'[8]РГК'!D13+'[8]РФОЛ'!D13</f>
        <v>0</v>
      </c>
      <c r="E13" s="6">
        <f>'[8]РГК'!E13+'[8]РФОЛ'!E13</f>
        <v>0</v>
      </c>
      <c r="F13" s="6">
        <f>'[8]РГК'!F13+'[8]РФОЛ'!F13</f>
        <v>0</v>
      </c>
      <c r="G13" s="6">
        <f>'[8]РГК'!G13+'[8]РФОЛ'!G13</f>
        <v>0</v>
      </c>
      <c r="H13" s="13">
        <f t="shared" si="6"/>
        <v>65</v>
      </c>
      <c r="I13" s="6">
        <f>'[8]РГК'!I13+'[8]РФОЛ'!I13</f>
        <v>50</v>
      </c>
      <c r="J13" s="6">
        <f>'[8]РГК'!J13+'[8]РФОЛ'!J13</f>
        <v>0</v>
      </c>
      <c r="K13" s="6">
        <f>'[8]РГК'!K13+'[8]РФОЛ'!K13</f>
        <v>0</v>
      </c>
      <c r="L13" s="6">
        <f>'[8]РГК'!L13+'[8]РФОЛ'!L13</f>
        <v>0</v>
      </c>
      <c r="M13" s="6">
        <f>'[8]РГК'!M13+'[8]РФОЛ'!M13</f>
        <v>0</v>
      </c>
      <c r="N13" s="6">
        <f>'[8]РГК'!N13+'[8]РФОЛ'!N13</f>
        <v>15</v>
      </c>
      <c r="O13" s="6">
        <f>'[8]РГК'!O13+'[8]РФОЛ'!O13</f>
        <v>0</v>
      </c>
      <c r="P13" s="6">
        <f>'[8]РГК'!P13+'[8]РФОЛ'!P13</f>
        <v>0</v>
      </c>
      <c r="Q13" s="13">
        <f>R13+S13+T13+U13+V13+W13</f>
        <v>33</v>
      </c>
      <c r="R13" s="6">
        <f>'[8]РГК'!R13+'[8]РФОЛ'!R13</f>
        <v>0</v>
      </c>
      <c r="S13" s="6">
        <f>'[8]РГК'!S13+'[8]РФОЛ'!S13</f>
        <v>3</v>
      </c>
      <c r="T13" s="6">
        <f>'[8]РГК'!T13+'[8]РФОЛ'!T13</f>
        <v>30</v>
      </c>
      <c r="U13" s="6">
        <f>'[8]РГК'!U13+'[8]РФОЛ'!U13</f>
        <v>0</v>
      </c>
      <c r="V13" s="6">
        <f>'[8]РГК'!V13+'[8]РФОЛ'!V13</f>
        <v>0</v>
      </c>
      <c r="W13" s="6">
        <f>'[8]РГК'!W13+'[8]РФОЛ'!W13</f>
        <v>0</v>
      </c>
      <c r="X13" s="13">
        <f t="shared" si="3"/>
        <v>2692</v>
      </c>
    </row>
    <row r="14" spans="1:24" ht="30.75">
      <c r="A14" s="20" t="s">
        <v>29</v>
      </c>
      <c r="B14" s="14">
        <f>B15+B16+B17+B18</f>
        <v>21236</v>
      </c>
      <c r="C14" s="14">
        <f aca="true" t="shared" si="7" ref="C14:X14">C15+C16+C17+C18</f>
        <v>21105</v>
      </c>
      <c r="D14" s="14">
        <f t="shared" si="7"/>
        <v>0</v>
      </c>
      <c r="E14" s="14">
        <f t="shared" si="7"/>
        <v>0</v>
      </c>
      <c r="F14" s="14">
        <f t="shared" si="7"/>
        <v>131</v>
      </c>
      <c r="G14" s="14">
        <f t="shared" si="7"/>
        <v>0</v>
      </c>
      <c r="H14" s="14">
        <f t="shared" si="7"/>
        <v>1579</v>
      </c>
      <c r="I14" s="14">
        <f t="shared" si="7"/>
        <v>1322</v>
      </c>
      <c r="J14" s="14">
        <f t="shared" si="7"/>
        <v>227</v>
      </c>
      <c r="K14" s="14">
        <f t="shared" si="7"/>
        <v>0</v>
      </c>
      <c r="L14" s="14">
        <f t="shared" si="7"/>
        <v>0</v>
      </c>
      <c r="M14" s="14">
        <f t="shared" si="7"/>
        <v>0</v>
      </c>
      <c r="N14" s="14">
        <f t="shared" si="7"/>
        <v>30</v>
      </c>
      <c r="O14" s="14">
        <f t="shared" si="7"/>
        <v>0</v>
      </c>
      <c r="P14" s="14">
        <f t="shared" si="7"/>
        <v>0</v>
      </c>
      <c r="Q14" s="14">
        <f t="shared" si="7"/>
        <v>700</v>
      </c>
      <c r="R14" s="14">
        <f t="shared" si="7"/>
        <v>0</v>
      </c>
      <c r="S14" s="14">
        <f t="shared" si="7"/>
        <v>650</v>
      </c>
      <c r="T14" s="14">
        <f t="shared" si="7"/>
        <v>50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23515</v>
      </c>
    </row>
    <row r="15" spans="1:24" ht="18">
      <c r="A15" s="1" t="s">
        <v>30</v>
      </c>
      <c r="B15" s="13">
        <f t="shared" si="5"/>
        <v>105</v>
      </c>
      <c r="C15" s="6">
        <f>'[8]РГК'!C15+'[8]РФОЛ'!C15</f>
        <v>100</v>
      </c>
      <c r="D15" s="6">
        <f>'[8]РГК'!D15+'[8]РФОЛ'!D15</f>
        <v>0</v>
      </c>
      <c r="E15" s="6">
        <f>'[8]РГК'!E15+'[8]РФОЛ'!E15</f>
        <v>0</v>
      </c>
      <c r="F15" s="6">
        <f>'[8]РГК'!F15+'[8]РФОЛ'!F15</f>
        <v>5</v>
      </c>
      <c r="G15" s="6">
        <f>'[8]РГК'!G15+'[8]РФОЛ'!G15</f>
        <v>0</v>
      </c>
      <c r="H15" s="21">
        <f t="shared" si="6"/>
        <v>25</v>
      </c>
      <c r="I15" s="6">
        <f>'[8]РГК'!I15+'[8]РФОЛ'!I15</f>
        <v>20</v>
      </c>
      <c r="J15" s="6">
        <f>'[8]РГК'!J15+'[8]РФОЛ'!J15</f>
        <v>5</v>
      </c>
      <c r="K15" s="6">
        <f>'[8]РГК'!K15+'[8]РФОЛ'!K15</f>
        <v>0</v>
      </c>
      <c r="L15" s="6">
        <f>'[8]РГК'!L15+'[8]РФОЛ'!L15</f>
        <v>0</v>
      </c>
      <c r="M15" s="6">
        <f>'[8]РГК'!M15+'[8]РФОЛ'!M15</f>
        <v>0</v>
      </c>
      <c r="N15" s="6">
        <f>'[8]РГК'!N15+'[8]РФОЛ'!N15</f>
        <v>0</v>
      </c>
      <c r="O15" s="6">
        <f>'[8]РГК'!O15+'[8]РФОЛ'!O15</f>
        <v>0</v>
      </c>
      <c r="P15" s="6">
        <f>'[8]РГК'!P15+'[8]РФОЛ'!P15</f>
        <v>0</v>
      </c>
      <c r="Q15" s="13">
        <f>R15+S15+T15+U15+V15+W15</f>
        <v>5</v>
      </c>
      <c r="R15" s="6">
        <f>'[8]РГК'!R15+'[8]РФОЛ'!R15</f>
        <v>0</v>
      </c>
      <c r="S15" s="6">
        <f>'[8]РГК'!S15+'[8]РФОЛ'!S15</f>
        <v>5</v>
      </c>
      <c r="T15" s="6">
        <f>'[8]РГК'!T15+'[8]РФОЛ'!T15</f>
        <v>0</v>
      </c>
      <c r="U15" s="6">
        <f>'[8]РГК'!U15+'[8]РФОЛ'!U15</f>
        <v>0</v>
      </c>
      <c r="V15" s="6">
        <f>'[8]РГК'!V15+'[8]РФОЛ'!V15</f>
        <v>0</v>
      </c>
      <c r="W15" s="6">
        <f>'[8]РГК'!W15+'[8]РФОЛ'!W15</f>
        <v>0</v>
      </c>
      <c r="X15" s="13">
        <f t="shared" si="3"/>
        <v>135</v>
      </c>
    </row>
    <row r="16" spans="1:24" ht="18">
      <c r="A16" s="1" t="s">
        <v>31</v>
      </c>
      <c r="B16" s="13">
        <f t="shared" si="5"/>
        <v>405</v>
      </c>
      <c r="C16" s="6">
        <f>'[8]РГК'!C16+'[8]РФОЛ'!C16</f>
        <v>400</v>
      </c>
      <c r="D16" s="6">
        <f>'[8]РГК'!D16+'[8]РФОЛ'!D16</f>
        <v>0</v>
      </c>
      <c r="E16" s="6">
        <f>'[8]РГК'!E16+'[8]РФОЛ'!E16</f>
        <v>0</v>
      </c>
      <c r="F16" s="6">
        <f>'[8]РГК'!F16+'[8]РФОЛ'!F16</f>
        <v>5</v>
      </c>
      <c r="G16" s="6">
        <f>'[8]РГК'!G16+'[8]РФОЛ'!G16</f>
        <v>0</v>
      </c>
      <c r="H16" s="21">
        <f t="shared" si="6"/>
        <v>60</v>
      </c>
      <c r="I16" s="6">
        <f>'[8]РГК'!I16+'[8]РФОЛ'!I16</f>
        <v>40</v>
      </c>
      <c r="J16" s="6">
        <f>'[8]РГК'!J16+'[8]РФОЛ'!J16</f>
        <v>5</v>
      </c>
      <c r="K16" s="6">
        <f>'[8]РГК'!K16+'[8]РФОЛ'!K16</f>
        <v>0</v>
      </c>
      <c r="L16" s="6">
        <f>'[8]РГК'!L16+'[8]РФОЛ'!L16</f>
        <v>0</v>
      </c>
      <c r="M16" s="6">
        <f>'[8]РГК'!M16+'[8]РФОЛ'!M16</f>
        <v>0</v>
      </c>
      <c r="N16" s="6">
        <f>'[8]РГК'!N16+'[8]РФОЛ'!N16</f>
        <v>15</v>
      </c>
      <c r="O16" s="6">
        <f>'[8]РГК'!O16+'[8]РФОЛ'!O16</f>
        <v>0</v>
      </c>
      <c r="P16" s="6">
        <f>'[8]РГК'!P16+'[8]РФОЛ'!P16</f>
        <v>0</v>
      </c>
      <c r="Q16" s="13">
        <f>R16+S16+T16+U16+V16+W16</f>
        <v>55</v>
      </c>
      <c r="R16" s="6">
        <f>'[8]РГК'!R16+'[8]РФОЛ'!R16</f>
        <v>0</v>
      </c>
      <c r="S16" s="6">
        <f>'[8]РГК'!S16+'[8]РФОЛ'!S16</f>
        <v>30</v>
      </c>
      <c r="T16" s="6">
        <f>'[8]РГК'!T16+'[8]РФОЛ'!T16</f>
        <v>25</v>
      </c>
      <c r="U16" s="6">
        <f>'[8]РГК'!U16+'[8]РФОЛ'!U16</f>
        <v>0</v>
      </c>
      <c r="V16" s="6">
        <f>'[8]РГК'!V16+'[8]РФОЛ'!V16</f>
        <v>0</v>
      </c>
      <c r="W16" s="6">
        <f>'[8]РГК'!W16+'[8]РФОЛ'!W16</f>
        <v>0</v>
      </c>
      <c r="X16" s="13">
        <f t="shared" si="3"/>
        <v>520</v>
      </c>
    </row>
    <row r="17" spans="1:24" ht="18">
      <c r="A17" s="1" t="s">
        <v>32</v>
      </c>
      <c r="B17" s="13">
        <f t="shared" si="5"/>
        <v>12275</v>
      </c>
      <c r="C17" s="6">
        <f>'[8]РГК'!C17+'[8]РФОЛ'!C17</f>
        <v>12205</v>
      </c>
      <c r="D17" s="6">
        <f>'[8]РГК'!D17+'[8]РФОЛ'!D17</f>
        <v>0</v>
      </c>
      <c r="E17" s="6">
        <f>'[8]РГК'!E17+'[8]РФОЛ'!E17</f>
        <v>0</v>
      </c>
      <c r="F17" s="6">
        <f>'[8]РГК'!F17+'[8]РФОЛ'!F17</f>
        <v>70</v>
      </c>
      <c r="G17" s="6">
        <f>'[8]РГК'!G17+'[8]РФОЛ'!G17</f>
        <v>0</v>
      </c>
      <c r="H17" s="21">
        <f t="shared" si="6"/>
        <v>675</v>
      </c>
      <c r="I17" s="6">
        <f>'[8]РГК'!I17+'[8]РФОЛ'!I17</f>
        <v>560</v>
      </c>
      <c r="J17" s="6">
        <f>'[8]РГК'!J17+'[8]РФОЛ'!J17</f>
        <v>100</v>
      </c>
      <c r="K17" s="6">
        <f>'[8]РГК'!K17+'[8]РФОЛ'!K17</f>
        <v>0</v>
      </c>
      <c r="L17" s="6">
        <f>'[8]РГК'!L17+'[8]РФОЛ'!L17</f>
        <v>0</v>
      </c>
      <c r="M17" s="6">
        <f>'[8]РГК'!M17+'[8]РФОЛ'!M17</f>
        <v>0</v>
      </c>
      <c r="N17" s="6">
        <f>'[8]РГК'!N17+'[8]РФОЛ'!N17</f>
        <v>15</v>
      </c>
      <c r="O17" s="6">
        <f>'[8]РГК'!O17+'[8]РФОЛ'!O17</f>
        <v>0</v>
      </c>
      <c r="P17" s="6">
        <f>'[8]РГК'!P17+'[8]РФОЛ'!P17</f>
        <v>0</v>
      </c>
      <c r="Q17" s="13">
        <f>R17+S17+T17+U17+V17+W17</f>
        <v>640</v>
      </c>
      <c r="R17" s="6">
        <f>'[8]РГК'!R17+'[8]РФОЛ'!R17</f>
        <v>0</v>
      </c>
      <c r="S17" s="6">
        <f>'[8]РГК'!S17+'[8]РФОЛ'!S17</f>
        <v>615</v>
      </c>
      <c r="T17" s="6">
        <f>'[8]РГК'!T17+'[8]РФОЛ'!T17</f>
        <v>25</v>
      </c>
      <c r="U17" s="6">
        <f>'[8]РГК'!U17+'[8]РФОЛ'!U17</f>
        <v>0</v>
      </c>
      <c r="V17" s="6">
        <f>'[8]РГК'!V17+'[8]РФОЛ'!V17</f>
        <v>0</v>
      </c>
      <c r="W17" s="6">
        <f>'[8]РГК'!W17+'[8]РФОЛ'!W17</f>
        <v>0</v>
      </c>
      <c r="X17" s="13">
        <f t="shared" si="3"/>
        <v>13590</v>
      </c>
    </row>
    <row r="18" spans="1:24" ht="18">
      <c r="A18" s="1" t="s">
        <v>33</v>
      </c>
      <c r="B18" s="13">
        <f t="shared" si="5"/>
        <v>8451</v>
      </c>
      <c r="C18" s="6">
        <f>'[8]РГК'!C18+'[8]РФОЛ'!C18</f>
        <v>8400</v>
      </c>
      <c r="D18" s="6">
        <f>'[8]РГК'!D18+'[8]РФОЛ'!D18</f>
        <v>0</v>
      </c>
      <c r="E18" s="6">
        <f>'[8]РГК'!E18+'[8]РФОЛ'!E18</f>
        <v>0</v>
      </c>
      <c r="F18" s="6">
        <f>'[8]РГК'!F18+'[8]РФОЛ'!F18</f>
        <v>51</v>
      </c>
      <c r="G18" s="6">
        <f>'[8]РГК'!G18+'[8]РФОЛ'!G18</f>
        <v>0</v>
      </c>
      <c r="H18" s="21">
        <f t="shared" si="6"/>
        <v>819</v>
      </c>
      <c r="I18" s="6">
        <f>'[8]РГК'!I18+'[8]РФОЛ'!I18</f>
        <v>702</v>
      </c>
      <c r="J18" s="6">
        <f>'[8]РГК'!J18+'[8]РФОЛ'!J18</f>
        <v>117</v>
      </c>
      <c r="K18" s="6">
        <f>'[8]РГК'!K18+'[8]РФОЛ'!K18</f>
        <v>0</v>
      </c>
      <c r="L18" s="6">
        <f>'[8]РГК'!L18+'[8]РФОЛ'!L18</f>
        <v>0</v>
      </c>
      <c r="M18" s="6">
        <f>'[8]РГК'!M18+'[8]РФОЛ'!M18</f>
        <v>0</v>
      </c>
      <c r="N18" s="6">
        <f>'[8]РГК'!N18+'[8]РФОЛ'!N18</f>
        <v>0</v>
      </c>
      <c r="O18" s="6">
        <f>'[8]РГК'!O18+'[8]РФОЛ'!O18</f>
        <v>0</v>
      </c>
      <c r="P18" s="6">
        <f>'[8]РГК'!P18+'[8]РФОЛ'!P18</f>
        <v>0</v>
      </c>
      <c r="Q18" s="13">
        <f>R18+S18+T18+U18+V18+W18</f>
        <v>0</v>
      </c>
      <c r="R18" s="6">
        <f>'[8]РГК'!R18+'[8]РФОЛ'!R18</f>
        <v>0</v>
      </c>
      <c r="S18" s="6">
        <f>'[8]РГК'!S18+'[8]РФОЛ'!S18</f>
        <v>0</v>
      </c>
      <c r="T18" s="6">
        <f>'[8]РГК'!T18+'[8]РФОЛ'!T18</f>
        <v>0</v>
      </c>
      <c r="U18" s="6">
        <f>'[8]РГК'!U18+'[8]РФОЛ'!U18</f>
        <v>0</v>
      </c>
      <c r="V18" s="6">
        <f>'[8]РГК'!V18+'[8]РФОЛ'!V18</f>
        <v>0</v>
      </c>
      <c r="W18" s="6">
        <f>'[8]РГК'!W18+'[8]РФОЛ'!W18</f>
        <v>0</v>
      </c>
      <c r="X18" s="13">
        <f t="shared" si="3"/>
        <v>9270</v>
      </c>
    </row>
    <row r="19" spans="1:24" ht="91.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 horizontalCentered="1"/>
  <pageMargins left="0.1968503937007874" right="0" top="1.7716535433070868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10808</v>
      </c>
      <c r="C6" s="15">
        <f aca="true" t="shared" si="0" ref="C6:X6">C14+C7</f>
        <v>8350</v>
      </c>
      <c r="D6" s="15">
        <f t="shared" si="0"/>
        <v>338</v>
      </c>
      <c r="E6" s="15">
        <f t="shared" si="0"/>
        <v>0</v>
      </c>
      <c r="F6" s="15">
        <f t="shared" si="0"/>
        <v>2120</v>
      </c>
      <c r="G6" s="15">
        <f t="shared" si="0"/>
        <v>0</v>
      </c>
      <c r="H6" s="15">
        <f t="shared" si="0"/>
        <v>27518</v>
      </c>
      <c r="I6" s="15">
        <f t="shared" si="0"/>
        <v>1528</v>
      </c>
      <c r="J6" s="15">
        <f t="shared" si="0"/>
        <v>15839</v>
      </c>
      <c r="K6" s="15">
        <f t="shared" si="0"/>
        <v>3070</v>
      </c>
      <c r="L6" s="15">
        <f t="shared" si="0"/>
        <v>1303</v>
      </c>
      <c r="M6" s="15">
        <f t="shared" si="0"/>
        <v>3765</v>
      </c>
      <c r="N6" s="15">
        <f t="shared" si="0"/>
        <v>1110</v>
      </c>
      <c r="O6" s="15">
        <f t="shared" si="0"/>
        <v>0</v>
      </c>
      <c r="P6" s="15">
        <f t="shared" si="0"/>
        <v>903</v>
      </c>
      <c r="Q6" s="15">
        <f t="shared" si="0"/>
        <v>4255</v>
      </c>
      <c r="R6" s="15">
        <f t="shared" si="0"/>
        <v>1554</v>
      </c>
      <c r="S6" s="15">
        <f t="shared" si="0"/>
        <v>1162</v>
      </c>
      <c r="T6" s="15">
        <f t="shared" si="0"/>
        <v>1173</v>
      </c>
      <c r="U6" s="15">
        <f t="shared" si="0"/>
        <v>308</v>
      </c>
      <c r="V6" s="15">
        <f t="shared" si="0"/>
        <v>31</v>
      </c>
      <c r="W6" s="15">
        <f t="shared" si="0"/>
        <v>27</v>
      </c>
      <c r="X6" s="15">
        <f t="shared" si="0"/>
        <v>42581</v>
      </c>
    </row>
    <row r="7" spans="1:24" ht="18">
      <c r="A7" s="19" t="s">
        <v>34</v>
      </c>
      <c r="B7" s="16">
        <f aca="true" t="shared" si="1" ref="B7:P7">B8+B9</f>
        <v>6661</v>
      </c>
      <c r="C7" s="17">
        <f t="shared" si="1"/>
        <v>6082</v>
      </c>
      <c r="D7" s="17">
        <f t="shared" si="1"/>
        <v>248</v>
      </c>
      <c r="E7" s="17">
        <f t="shared" si="1"/>
        <v>0</v>
      </c>
      <c r="F7" s="17">
        <f t="shared" si="1"/>
        <v>331</v>
      </c>
      <c r="G7" s="17">
        <f t="shared" si="1"/>
        <v>0</v>
      </c>
      <c r="H7" s="17">
        <f t="shared" si="1"/>
        <v>22047</v>
      </c>
      <c r="I7" s="17">
        <f t="shared" si="1"/>
        <v>1122</v>
      </c>
      <c r="J7" s="17">
        <f t="shared" si="1"/>
        <v>11389</v>
      </c>
      <c r="K7" s="17">
        <f t="shared" si="1"/>
        <v>2856</v>
      </c>
      <c r="L7" s="17">
        <f t="shared" si="1"/>
        <v>1177</v>
      </c>
      <c r="M7" s="17">
        <f t="shared" si="1"/>
        <v>3765</v>
      </c>
      <c r="N7" s="17">
        <f t="shared" si="1"/>
        <v>991</v>
      </c>
      <c r="O7" s="17">
        <f t="shared" si="1"/>
        <v>0</v>
      </c>
      <c r="P7" s="17">
        <f t="shared" si="1"/>
        <v>747</v>
      </c>
      <c r="Q7" s="17">
        <f>Q8+Q9</f>
        <v>3632</v>
      </c>
      <c r="R7" s="17">
        <f aca="true" t="shared" si="2" ref="R7:W7">R8+R9</f>
        <v>1271</v>
      </c>
      <c r="S7" s="17">
        <f t="shared" si="2"/>
        <v>839</v>
      </c>
      <c r="T7" s="17">
        <f t="shared" si="2"/>
        <v>1158</v>
      </c>
      <c r="U7" s="17">
        <f t="shared" si="2"/>
        <v>308</v>
      </c>
      <c r="V7" s="17">
        <f t="shared" si="2"/>
        <v>31</v>
      </c>
      <c r="W7" s="17">
        <f t="shared" si="2"/>
        <v>25</v>
      </c>
      <c r="X7" s="17">
        <f aca="true" t="shared" si="3" ref="X7:X18">Q7+H7+B7</f>
        <v>32340</v>
      </c>
    </row>
    <row r="8" spans="1:24" ht="18">
      <c r="A8" s="11" t="s">
        <v>35</v>
      </c>
      <c r="B8" s="13">
        <f>C8+D8+E8+F8+G8</f>
        <v>3433</v>
      </c>
      <c r="C8" s="6">
        <f>'[4]РГК'!C8+'[4]РФОЛ'!C8</f>
        <v>3103</v>
      </c>
      <c r="D8" s="6">
        <f>'[4]РГК'!D8+'[4]РФОЛ'!D8</f>
        <v>127</v>
      </c>
      <c r="E8" s="6">
        <f>'[4]РГК'!E8+'[4]РФОЛ'!E8</f>
        <v>0</v>
      </c>
      <c r="F8" s="6">
        <f>'[4]РГК'!F8+'[4]РФОЛ'!F8</f>
        <v>203</v>
      </c>
      <c r="G8" s="6">
        <f>'[4]РГК'!G8+'[4]РФОЛ'!G8</f>
        <v>0</v>
      </c>
      <c r="H8" s="13">
        <f>I8+J8+K8+L8+M8+N8+O8+P8</f>
        <v>9903</v>
      </c>
      <c r="I8" s="6">
        <f>'[4]РГК'!I8+'[4]РФОЛ'!I8</f>
        <v>364</v>
      </c>
      <c r="J8" s="6">
        <f>'[4]РГК'!J8+'[4]РФОЛ'!J8</f>
        <v>5441</v>
      </c>
      <c r="K8" s="6">
        <f>'[4]РГК'!K8+'[4]РФОЛ'!K8</f>
        <v>738</v>
      </c>
      <c r="L8" s="6">
        <f>'[4]РГК'!L8+'[4]РФОЛ'!L8</f>
        <v>619</v>
      </c>
      <c r="M8" s="6">
        <f>'[4]РГК'!M8+'[4]РФОЛ'!M8</f>
        <v>1987</v>
      </c>
      <c r="N8" s="6">
        <f>'[4]РГК'!N8+'[4]РФОЛ'!N8</f>
        <v>323</v>
      </c>
      <c r="O8" s="6">
        <f>'[4]РГК'!O8+'[4]РФОЛ'!O8</f>
        <v>0</v>
      </c>
      <c r="P8" s="6">
        <f>'[4]РГК'!P8+'[4]РФОЛ'!P8</f>
        <v>431</v>
      </c>
      <c r="Q8" s="13">
        <f>R8+S8+T8+U8+V8+W8</f>
        <v>1943</v>
      </c>
      <c r="R8" s="6">
        <f>'[4]РГК'!R8+'[4]РФОЛ'!R8</f>
        <v>691</v>
      </c>
      <c r="S8" s="6">
        <f>'[4]РГК'!S8+'[4]РФОЛ'!S8</f>
        <v>551</v>
      </c>
      <c r="T8" s="6">
        <f>'[4]РГК'!T8+'[4]РФОЛ'!T8</f>
        <v>595</v>
      </c>
      <c r="U8" s="6">
        <f>'[4]РГК'!U8+'[4]РФОЛ'!U8</f>
        <v>85</v>
      </c>
      <c r="V8" s="6">
        <f>'[4]РГК'!V8+'[4]РФОЛ'!V8</f>
        <v>11</v>
      </c>
      <c r="W8" s="6">
        <f>'[4]РГК'!W8+'[4]РФОЛ'!W8</f>
        <v>10</v>
      </c>
      <c r="X8" s="13">
        <f t="shared" si="3"/>
        <v>15279</v>
      </c>
    </row>
    <row r="9" spans="1:24" ht="18">
      <c r="A9" s="12" t="s">
        <v>36</v>
      </c>
      <c r="B9" s="13">
        <f>C9+D9+E9+F9+G9</f>
        <v>3228</v>
      </c>
      <c r="C9" s="6">
        <f>'[4]РГК'!C9+'[4]РФОЛ'!C9</f>
        <v>2979</v>
      </c>
      <c r="D9" s="6">
        <f>'[4]РГК'!D9+'[4]РФОЛ'!D9</f>
        <v>121</v>
      </c>
      <c r="E9" s="6">
        <f>'[4]РГК'!E9+'[4]РФОЛ'!E9</f>
        <v>0</v>
      </c>
      <c r="F9" s="6">
        <f>'[4]РГК'!F9+'[4]РФОЛ'!F9</f>
        <v>128</v>
      </c>
      <c r="G9" s="6">
        <f>'[4]РГК'!G9+'[4]РФОЛ'!G9</f>
        <v>0</v>
      </c>
      <c r="H9" s="13">
        <f>I9+J9+K9+L9+M9+N9+O9+P9</f>
        <v>12144</v>
      </c>
      <c r="I9" s="6">
        <f>'[4]РГК'!I9+'[4]РФОЛ'!I9</f>
        <v>758</v>
      </c>
      <c r="J9" s="6">
        <f>'[4]РГК'!J9+'[4]РФОЛ'!J9</f>
        <v>5948</v>
      </c>
      <c r="K9" s="6">
        <f>'[4]РГК'!K9+'[4]РФОЛ'!K9</f>
        <v>2118</v>
      </c>
      <c r="L9" s="6">
        <f>'[4]РГК'!L9+'[4]РФОЛ'!L9</f>
        <v>558</v>
      </c>
      <c r="M9" s="6">
        <f>'[4]РГК'!M9+'[4]РФОЛ'!M9</f>
        <v>1778</v>
      </c>
      <c r="N9" s="6">
        <f>'[4]РГК'!N9+'[4]РФОЛ'!N9</f>
        <v>668</v>
      </c>
      <c r="O9" s="6">
        <f>'[4]РГК'!O9+'[4]РФОЛ'!O9</f>
        <v>0</v>
      </c>
      <c r="P9" s="6">
        <f>'[4]РГК'!P9+'[4]РФОЛ'!P9</f>
        <v>316</v>
      </c>
      <c r="Q9" s="13">
        <f>R9+S9+T9+U9+V9+W9</f>
        <v>1689</v>
      </c>
      <c r="R9" s="6">
        <f>'[4]РГК'!R9+'[4]РФОЛ'!R9</f>
        <v>580</v>
      </c>
      <c r="S9" s="6">
        <f>'[4]РГК'!S9+'[4]РФОЛ'!S9</f>
        <v>288</v>
      </c>
      <c r="T9" s="6">
        <f>'[4]РГК'!T9+'[4]РФОЛ'!T9</f>
        <v>563</v>
      </c>
      <c r="U9" s="6">
        <f>'[4]РГК'!U9+'[4]РФОЛ'!U9</f>
        <v>223</v>
      </c>
      <c r="V9" s="6">
        <f>'[4]РГК'!V9+'[4]РФОЛ'!V9</f>
        <v>20</v>
      </c>
      <c r="W9" s="6">
        <f>'[4]РГК'!W9+'[4]РФОЛ'!W9</f>
        <v>15</v>
      </c>
      <c r="X9" s="13">
        <f t="shared" si="3"/>
        <v>17061</v>
      </c>
    </row>
    <row r="10" spans="1:24" ht="30.75">
      <c r="A10" s="20" t="s">
        <v>28</v>
      </c>
      <c r="B10" s="14">
        <f>B11+B12+B13</f>
        <v>4147</v>
      </c>
      <c r="C10" s="14">
        <f aca="true" t="shared" si="4" ref="C10:X10">C11+C12+C13</f>
        <v>2268</v>
      </c>
      <c r="D10" s="14">
        <f t="shared" si="4"/>
        <v>90</v>
      </c>
      <c r="E10" s="14">
        <f t="shared" si="4"/>
        <v>0</v>
      </c>
      <c r="F10" s="14">
        <f t="shared" si="4"/>
        <v>1789</v>
      </c>
      <c r="G10" s="14">
        <f t="shared" si="4"/>
        <v>0</v>
      </c>
      <c r="H10" s="14">
        <f t="shared" si="4"/>
        <v>5471</v>
      </c>
      <c r="I10" s="14">
        <f t="shared" si="4"/>
        <v>406</v>
      </c>
      <c r="J10" s="14">
        <f t="shared" si="4"/>
        <v>4450</v>
      </c>
      <c r="K10" s="14">
        <f t="shared" si="4"/>
        <v>214</v>
      </c>
      <c r="L10" s="14">
        <f t="shared" si="4"/>
        <v>126</v>
      </c>
      <c r="M10" s="14">
        <f t="shared" si="4"/>
        <v>0</v>
      </c>
      <c r="N10" s="14">
        <f t="shared" si="4"/>
        <v>119</v>
      </c>
      <c r="O10" s="14">
        <f t="shared" si="4"/>
        <v>0</v>
      </c>
      <c r="P10" s="14">
        <f t="shared" si="4"/>
        <v>156</v>
      </c>
      <c r="Q10" s="14">
        <f t="shared" si="4"/>
        <v>623</v>
      </c>
      <c r="R10" s="14">
        <f t="shared" si="4"/>
        <v>283</v>
      </c>
      <c r="S10" s="14">
        <f t="shared" si="4"/>
        <v>323</v>
      </c>
      <c r="T10" s="14">
        <f t="shared" si="4"/>
        <v>15</v>
      </c>
      <c r="U10" s="14">
        <f t="shared" si="4"/>
        <v>0</v>
      </c>
      <c r="V10" s="14">
        <f t="shared" si="4"/>
        <v>0</v>
      </c>
      <c r="W10" s="14">
        <f t="shared" si="4"/>
        <v>2</v>
      </c>
      <c r="X10" s="14">
        <f t="shared" si="4"/>
        <v>10241</v>
      </c>
    </row>
    <row r="11" spans="1:24" ht="18">
      <c r="A11" s="9" t="s">
        <v>0</v>
      </c>
      <c r="B11" s="13">
        <f aca="true" t="shared" si="5" ref="B11:B18">SUM(C11:G11)</f>
        <v>2406</v>
      </c>
      <c r="C11" s="6">
        <f>'[4]РГК'!C11+'[4]РФОЛ'!C11</f>
        <v>1316</v>
      </c>
      <c r="D11" s="6">
        <f>'[4]РГК'!D11+'[4]РФОЛ'!D11</f>
        <v>52</v>
      </c>
      <c r="E11" s="6">
        <f>'[4]РГК'!E11+'[4]РФОЛ'!E11</f>
        <v>0</v>
      </c>
      <c r="F11" s="6">
        <f>'[4]РГК'!F11+'[4]РФОЛ'!F11</f>
        <v>1038</v>
      </c>
      <c r="G11" s="6">
        <f>'[4]РГК'!G11+'[4]РФОЛ'!G11</f>
        <v>0</v>
      </c>
      <c r="H11" s="21">
        <f aca="true" t="shared" si="6" ref="H11:H18">SUM(I11:P11)</f>
        <v>3173</v>
      </c>
      <c r="I11" s="6">
        <f>'[4]РГК'!I11+'[4]РФОЛ'!I11</f>
        <v>235</v>
      </c>
      <c r="J11" s="6">
        <f>'[4]РГК'!J11+'[4]РФОЛ'!J11</f>
        <v>2581</v>
      </c>
      <c r="K11" s="6">
        <f>'[4]РГК'!K11+'[4]РФОЛ'!K11</f>
        <v>124</v>
      </c>
      <c r="L11" s="6">
        <f>'[4]РГК'!L11+'[4]РФОЛ'!L11</f>
        <v>73</v>
      </c>
      <c r="M11" s="6">
        <f>'[4]РГК'!M11+'[4]РФОЛ'!M11</f>
        <v>0</v>
      </c>
      <c r="N11" s="6">
        <f>'[4]РГК'!N11+'[4]РФОЛ'!N11</f>
        <v>69</v>
      </c>
      <c r="O11" s="6">
        <f>'[4]РГК'!O11+'[4]РФОЛ'!O11</f>
        <v>0</v>
      </c>
      <c r="P11" s="6">
        <f>'[4]РГК'!P11+'[4]РФОЛ'!P11</f>
        <v>91</v>
      </c>
      <c r="Q11" s="13">
        <f>R11+S11+T11+U11+V11+W11</f>
        <v>362</v>
      </c>
      <c r="R11" s="6">
        <f>'[4]РГК'!R11+'[4]РФОЛ'!R11</f>
        <v>165</v>
      </c>
      <c r="S11" s="6">
        <f>'[4]РГК'!S11+'[4]РФОЛ'!S11</f>
        <v>187</v>
      </c>
      <c r="T11" s="6">
        <f>'[4]РГК'!T11+'[4]РФОЛ'!T11</f>
        <v>9</v>
      </c>
      <c r="U11" s="6">
        <f>'[4]РГК'!U11+'[4]РФОЛ'!U11</f>
        <v>0</v>
      </c>
      <c r="V11" s="6">
        <f>'[4]РГК'!V11+'[4]РФОЛ'!V11</f>
        <v>0</v>
      </c>
      <c r="W11" s="6">
        <f>'[4]РГК'!W11+'[4]РФОЛ'!W11</f>
        <v>1</v>
      </c>
      <c r="X11" s="13">
        <f t="shared" si="3"/>
        <v>5941</v>
      </c>
    </row>
    <row r="12" spans="1:24" ht="18">
      <c r="A12" s="10" t="s">
        <v>1</v>
      </c>
      <c r="B12" s="13">
        <f t="shared" si="5"/>
        <v>1410</v>
      </c>
      <c r="C12" s="6">
        <f>'[4]РГК'!C12+'[4]РФОЛ'!C12</f>
        <v>771</v>
      </c>
      <c r="D12" s="6">
        <f>'[4]РГК'!D12+'[4]РФОЛ'!D12</f>
        <v>31</v>
      </c>
      <c r="E12" s="6">
        <f>'[4]РГК'!E12+'[4]РФОЛ'!E12</f>
        <v>0</v>
      </c>
      <c r="F12" s="6">
        <f>'[4]РГК'!F12+'[4]РФОЛ'!F12</f>
        <v>608</v>
      </c>
      <c r="G12" s="6">
        <f>'[4]РГК'!G12+'[4]РФОЛ'!G12</f>
        <v>0</v>
      </c>
      <c r="H12" s="13">
        <f t="shared" si="6"/>
        <v>1861</v>
      </c>
      <c r="I12" s="6">
        <f>'[4]РГК'!I12+'[4]РФОЛ'!I12</f>
        <v>138</v>
      </c>
      <c r="J12" s="6">
        <f>'[4]РГК'!J12+'[4]РФОЛ'!J12</f>
        <v>1513</v>
      </c>
      <c r="K12" s="6">
        <f>'[4]РГК'!K12+'[4]РФОЛ'!K12</f>
        <v>73</v>
      </c>
      <c r="L12" s="6">
        <f>'[4]РГК'!L12+'[4]РФОЛ'!L12</f>
        <v>43</v>
      </c>
      <c r="M12" s="6">
        <f>'[4]РГК'!M12+'[4]РФОЛ'!M12</f>
        <v>0</v>
      </c>
      <c r="N12" s="6">
        <f>'[4]РГК'!N12+'[4]РФОЛ'!N12</f>
        <v>41</v>
      </c>
      <c r="O12" s="6">
        <f>'[4]РГК'!O12+'[4]РФОЛ'!O12</f>
        <v>0</v>
      </c>
      <c r="P12" s="6">
        <f>'[4]РГК'!P12+'[4]РФОЛ'!P12</f>
        <v>53</v>
      </c>
      <c r="Q12" s="13">
        <f>R12+S12+T12+U12+V12+W12</f>
        <v>212</v>
      </c>
      <c r="R12" s="6">
        <f>'[4]РГК'!R12+'[4]РФОЛ'!R12</f>
        <v>97</v>
      </c>
      <c r="S12" s="6">
        <f>'[4]РГК'!S12+'[4]РФОЛ'!S12</f>
        <v>109</v>
      </c>
      <c r="T12" s="6">
        <f>'[4]РГК'!T12+'[4]РФОЛ'!T12</f>
        <v>5</v>
      </c>
      <c r="U12" s="6">
        <f>'[4]РГК'!U12+'[4]РФОЛ'!U12</f>
        <v>0</v>
      </c>
      <c r="V12" s="6">
        <f>'[4]РГК'!V12+'[4]РФОЛ'!V12</f>
        <v>0</v>
      </c>
      <c r="W12" s="6">
        <f>'[4]РГК'!W12+'[4]РФОЛ'!W12</f>
        <v>1</v>
      </c>
      <c r="X12" s="13">
        <f t="shared" si="3"/>
        <v>3483</v>
      </c>
    </row>
    <row r="13" spans="1:24" ht="18">
      <c r="A13" s="10" t="s">
        <v>2</v>
      </c>
      <c r="B13" s="13">
        <f t="shared" si="5"/>
        <v>331</v>
      </c>
      <c r="C13" s="6">
        <f>'[4]РГК'!C13+'[4]РФОЛ'!C13</f>
        <v>181</v>
      </c>
      <c r="D13" s="6">
        <f>'[4]РГК'!D13+'[4]РФОЛ'!D13</f>
        <v>7</v>
      </c>
      <c r="E13" s="6">
        <f>'[4]РГК'!E13+'[4]РФОЛ'!E13</f>
        <v>0</v>
      </c>
      <c r="F13" s="6">
        <f>'[4]РГК'!F13+'[4]РФОЛ'!F13</f>
        <v>143</v>
      </c>
      <c r="G13" s="6">
        <f>'[4]РГК'!G13+'[4]РФОЛ'!G13</f>
        <v>0</v>
      </c>
      <c r="H13" s="13">
        <f t="shared" si="6"/>
        <v>437</v>
      </c>
      <c r="I13" s="6">
        <f>'[4]РГК'!I13+'[4]РФОЛ'!I13</f>
        <v>33</v>
      </c>
      <c r="J13" s="6">
        <f>'[4]РГК'!J13+'[4]РФОЛ'!J13</f>
        <v>356</v>
      </c>
      <c r="K13" s="6">
        <f>'[4]РГК'!K13+'[4]РФОЛ'!K13</f>
        <v>17</v>
      </c>
      <c r="L13" s="6">
        <f>'[4]РГК'!L13+'[4]РФОЛ'!L13</f>
        <v>10</v>
      </c>
      <c r="M13" s="6">
        <f>'[4]РГК'!M13+'[4]РФОЛ'!M13</f>
        <v>0</v>
      </c>
      <c r="N13" s="6">
        <f>'[4]РГК'!N13+'[4]РФОЛ'!N13</f>
        <v>9</v>
      </c>
      <c r="O13" s="6">
        <f>'[4]РГК'!O13+'[4]РФОЛ'!O13</f>
        <v>0</v>
      </c>
      <c r="P13" s="6">
        <f>'[4]РГК'!P13+'[4]РФОЛ'!P13</f>
        <v>12</v>
      </c>
      <c r="Q13" s="13">
        <f>R13+S13+T13+U13+V13+W13</f>
        <v>49</v>
      </c>
      <c r="R13" s="6">
        <f>'[4]РГК'!R13+'[4]РФОЛ'!R13</f>
        <v>21</v>
      </c>
      <c r="S13" s="6">
        <f>'[4]РГК'!S13+'[4]РФОЛ'!S13</f>
        <v>27</v>
      </c>
      <c r="T13" s="6">
        <f>'[4]РГК'!T13+'[4]РФОЛ'!T13</f>
        <v>1</v>
      </c>
      <c r="U13" s="6">
        <f>'[4]РГК'!U13+'[4]РФОЛ'!U13</f>
        <v>0</v>
      </c>
      <c r="V13" s="6">
        <f>'[4]РГК'!V13+'[4]РФОЛ'!V13</f>
        <v>0</v>
      </c>
      <c r="W13" s="6">
        <f>'[4]РГК'!W13+'[4]РФОЛ'!W13</f>
        <v>0</v>
      </c>
      <c r="X13" s="13">
        <f t="shared" si="3"/>
        <v>817</v>
      </c>
    </row>
    <row r="14" spans="1:24" ht="30.75">
      <c r="A14" s="20" t="s">
        <v>29</v>
      </c>
      <c r="B14" s="14">
        <f>B15+B16+B17+B18</f>
        <v>4147</v>
      </c>
      <c r="C14" s="14">
        <f aca="true" t="shared" si="7" ref="C14:X14">C15+C16+C17+C18</f>
        <v>2268</v>
      </c>
      <c r="D14" s="14">
        <f t="shared" si="7"/>
        <v>90</v>
      </c>
      <c r="E14" s="14">
        <f t="shared" si="7"/>
        <v>0</v>
      </c>
      <c r="F14" s="14">
        <f t="shared" si="7"/>
        <v>1789</v>
      </c>
      <c r="G14" s="14">
        <f t="shared" si="7"/>
        <v>0</v>
      </c>
      <c r="H14" s="14">
        <f t="shared" si="7"/>
        <v>5471</v>
      </c>
      <c r="I14" s="14">
        <f t="shared" si="7"/>
        <v>406</v>
      </c>
      <c r="J14" s="14">
        <f t="shared" si="7"/>
        <v>4450</v>
      </c>
      <c r="K14" s="14">
        <f t="shared" si="7"/>
        <v>214</v>
      </c>
      <c r="L14" s="14">
        <f t="shared" si="7"/>
        <v>126</v>
      </c>
      <c r="M14" s="14">
        <f t="shared" si="7"/>
        <v>0</v>
      </c>
      <c r="N14" s="14">
        <f t="shared" si="7"/>
        <v>119</v>
      </c>
      <c r="O14" s="14">
        <f t="shared" si="7"/>
        <v>0</v>
      </c>
      <c r="P14" s="14">
        <f t="shared" si="7"/>
        <v>156</v>
      </c>
      <c r="Q14" s="14">
        <f t="shared" si="7"/>
        <v>623</v>
      </c>
      <c r="R14" s="14">
        <f t="shared" si="7"/>
        <v>283</v>
      </c>
      <c r="S14" s="14">
        <f t="shared" si="7"/>
        <v>323</v>
      </c>
      <c r="T14" s="14">
        <f t="shared" si="7"/>
        <v>15</v>
      </c>
      <c r="U14" s="14">
        <f t="shared" si="7"/>
        <v>0</v>
      </c>
      <c r="V14" s="14">
        <f t="shared" si="7"/>
        <v>0</v>
      </c>
      <c r="W14" s="14">
        <f t="shared" si="7"/>
        <v>2</v>
      </c>
      <c r="X14" s="14">
        <f t="shared" si="7"/>
        <v>10241</v>
      </c>
    </row>
    <row r="15" spans="1:24" ht="18">
      <c r="A15" s="1" t="s">
        <v>30</v>
      </c>
      <c r="B15" s="13">
        <f t="shared" si="5"/>
        <v>452</v>
      </c>
      <c r="C15" s="6">
        <f>'[4]РГК'!C15+'[4]РФОЛ'!C15</f>
        <v>243</v>
      </c>
      <c r="D15" s="6">
        <f>'[4]РГК'!D15+'[4]РФОЛ'!D15</f>
        <v>8</v>
      </c>
      <c r="E15" s="6">
        <f>'[4]РГК'!E15+'[4]РФОЛ'!E15</f>
        <v>0</v>
      </c>
      <c r="F15" s="6">
        <f>'[4]РГК'!F15+'[4]РФОЛ'!F15</f>
        <v>201</v>
      </c>
      <c r="G15" s="6">
        <f>'[4]РГК'!G15+'[4]РФОЛ'!G15</f>
        <v>0</v>
      </c>
      <c r="H15" s="21">
        <f t="shared" si="6"/>
        <v>73</v>
      </c>
      <c r="I15" s="6">
        <f>'[4]РГК'!I15+'[4]РФОЛ'!I15</f>
        <v>3</v>
      </c>
      <c r="J15" s="6">
        <f>'[4]РГК'!J15+'[4]РФОЛ'!J15</f>
        <v>65</v>
      </c>
      <c r="K15" s="6">
        <f>'[4]РГК'!K15+'[4]РФОЛ'!K15</f>
        <v>0</v>
      </c>
      <c r="L15" s="6">
        <f>'[4]РГК'!L15+'[4]РФОЛ'!L15</f>
        <v>0</v>
      </c>
      <c r="M15" s="6">
        <f>'[4]РГК'!M15+'[4]РФОЛ'!M15</f>
        <v>0</v>
      </c>
      <c r="N15" s="6">
        <f>'[4]РГК'!N15+'[4]РФОЛ'!N15</f>
        <v>5</v>
      </c>
      <c r="O15" s="6">
        <f>'[4]РГК'!O15+'[4]РФОЛ'!O15</f>
        <v>0</v>
      </c>
      <c r="P15" s="6">
        <f>'[4]РГК'!P15+'[4]РФОЛ'!P15</f>
        <v>0</v>
      </c>
      <c r="Q15" s="13">
        <f>R15+S15+T15+U15+V15+W15</f>
        <v>16</v>
      </c>
      <c r="R15" s="6">
        <f>'[4]РГК'!R15+'[4]РФОЛ'!R15</f>
        <v>0</v>
      </c>
      <c r="S15" s="6">
        <f>'[4]РГК'!S15+'[4]РФОЛ'!S15</f>
        <v>16</v>
      </c>
      <c r="T15" s="6">
        <f>'[4]РГК'!T15+'[4]РФОЛ'!T15</f>
        <v>0</v>
      </c>
      <c r="U15" s="6">
        <f>'[4]РГК'!U15+'[4]РФОЛ'!U15</f>
        <v>0</v>
      </c>
      <c r="V15" s="6">
        <f>'[4]РГК'!V15+'[4]РФОЛ'!V15</f>
        <v>0</v>
      </c>
      <c r="W15" s="6">
        <f>'[4]РГК'!W15+'[4]РФОЛ'!W15</f>
        <v>0</v>
      </c>
      <c r="X15" s="13">
        <f t="shared" si="3"/>
        <v>541</v>
      </c>
    </row>
    <row r="16" spans="1:24" ht="18">
      <c r="A16" s="1" t="s">
        <v>31</v>
      </c>
      <c r="B16" s="13">
        <f t="shared" si="5"/>
        <v>718</v>
      </c>
      <c r="C16" s="6">
        <f>'[4]РГК'!C16+'[4]РФОЛ'!C16</f>
        <v>388</v>
      </c>
      <c r="D16" s="6">
        <f>'[4]РГК'!D16+'[4]РФОЛ'!D16</f>
        <v>22</v>
      </c>
      <c r="E16" s="6">
        <f>'[4]РГК'!E16+'[4]РФОЛ'!E16</f>
        <v>0</v>
      </c>
      <c r="F16" s="6">
        <f>'[4]РГК'!F16+'[4]РФОЛ'!F16</f>
        <v>308</v>
      </c>
      <c r="G16" s="6">
        <f>'[4]РГК'!G16+'[4]РФОЛ'!G16</f>
        <v>0</v>
      </c>
      <c r="H16" s="21">
        <f t="shared" si="6"/>
        <v>737</v>
      </c>
      <c r="I16" s="6">
        <f>'[4]РГК'!I16+'[4]РФОЛ'!I16</f>
        <v>46</v>
      </c>
      <c r="J16" s="6">
        <f>'[4]РГК'!J16+'[4]РФОЛ'!J16</f>
        <v>622</v>
      </c>
      <c r="K16" s="6">
        <f>'[4]РГК'!K16+'[4]РФОЛ'!K16</f>
        <v>33</v>
      </c>
      <c r="L16" s="6">
        <f>'[4]РГК'!L16+'[4]РФОЛ'!L16</f>
        <v>12</v>
      </c>
      <c r="M16" s="6">
        <f>'[4]РГК'!M16+'[4]РФОЛ'!M16</f>
        <v>0</v>
      </c>
      <c r="N16" s="6">
        <f>'[4]РГК'!N16+'[4]РФОЛ'!N16</f>
        <v>16</v>
      </c>
      <c r="O16" s="6">
        <f>'[4]РГК'!O16+'[4]РФОЛ'!O16</f>
        <v>0</v>
      </c>
      <c r="P16" s="6">
        <f>'[4]РГК'!P16+'[4]РФОЛ'!P16</f>
        <v>8</v>
      </c>
      <c r="Q16" s="13">
        <f>R16+S16+T16+U16+V16+W16</f>
        <v>46</v>
      </c>
      <c r="R16" s="6">
        <f>'[4]РГК'!R16+'[4]РФОЛ'!R16</f>
        <v>22</v>
      </c>
      <c r="S16" s="6">
        <f>'[4]РГК'!S16+'[4]РФОЛ'!S16</f>
        <v>24</v>
      </c>
      <c r="T16" s="6">
        <f>'[4]РГК'!T16+'[4]РФОЛ'!T16</f>
        <v>0</v>
      </c>
      <c r="U16" s="6">
        <f>'[4]РГК'!U16+'[4]РФОЛ'!U16</f>
        <v>0</v>
      </c>
      <c r="V16" s="6">
        <f>'[4]РГК'!V16+'[4]РФОЛ'!V16</f>
        <v>0</v>
      </c>
      <c r="W16" s="6">
        <f>'[4]РГК'!W16+'[4]РФОЛ'!W16</f>
        <v>0</v>
      </c>
      <c r="X16" s="13">
        <f t="shared" si="3"/>
        <v>1501</v>
      </c>
    </row>
    <row r="17" spans="1:24" ht="18">
      <c r="A17" s="1" t="s">
        <v>32</v>
      </c>
      <c r="B17" s="13">
        <f t="shared" si="5"/>
        <v>2136</v>
      </c>
      <c r="C17" s="6">
        <f>'[4]РГК'!C17+'[4]РФОЛ'!C17</f>
        <v>1234</v>
      </c>
      <c r="D17" s="6">
        <f>'[4]РГК'!D17+'[4]РФОЛ'!D17</f>
        <v>39</v>
      </c>
      <c r="E17" s="6">
        <f>'[4]РГК'!E17+'[4]РФОЛ'!E17</f>
        <v>0</v>
      </c>
      <c r="F17" s="6">
        <f>'[4]РГК'!F17+'[4]РФОЛ'!F17</f>
        <v>863</v>
      </c>
      <c r="G17" s="6">
        <f>'[4]РГК'!G17+'[4]РФОЛ'!G17</f>
        <v>0</v>
      </c>
      <c r="H17" s="21">
        <f t="shared" si="6"/>
        <v>2529</v>
      </c>
      <c r="I17" s="6">
        <f>'[4]РГК'!I17+'[4]РФОЛ'!I17</f>
        <v>111</v>
      </c>
      <c r="J17" s="6">
        <f>'[4]РГК'!J17+'[4]РФОЛ'!J17</f>
        <v>2148</v>
      </c>
      <c r="K17" s="6">
        <f>'[4]РГК'!K17+'[4]РФОЛ'!K17</f>
        <v>88</v>
      </c>
      <c r="L17" s="6">
        <f>'[4]РГК'!L17+'[4]РФОЛ'!L17</f>
        <v>35</v>
      </c>
      <c r="M17" s="6">
        <f>'[4]РГК'!M17+'[4]РФОЛ'!M17</f>
        <v>0</v>
      </c>
      <c r="N17" s="6">
        <f>'[4]РГК'!N17+'[4]РФОЛ'!N17</f>
        <v>98</v>
      </c>
      <c r="O17" s="6">
        <f>'[4]РГК'!O17+'[4]РФОЛ'!O17</f>
        <v>0</v>
      </c>
      <c r="P17" s="6">
        <f>'[4]РГК'!P17+'[4]РФОЛ'!P17</f>
        <v>49</v>
      </c>
      <c r="Q17" s="13">
        <f>R17+S17+T17+U17+V17+W17</f>
        <v>561</v>
      </c>
      <c r="R17" s="6">
        <f>'[4]РГК'!R17+'[4]РФОЛ'!R17</f>
        <v>261</v>
      </c>
      <c r="S17" s="6">
        <f>'[4]РГК'!S17+'[4]РФОЛ'!S17</f>
        <v>283</v>
      </c>
      <c r="T17" s="6">
        <f>'[4]РГК'!T17+'[4]РФОЛ'!T17</f>
        <v>15</v>
      </c>
      <c r="U17" s="6">
        <f>'[4]РГК'!U17+'[4]РФОЛ'!U17</f>
        <v>0</v>
      </c>
      <c r="V17" s="6">
        <f>'[4]РГК'!V17+'[4]РФОЛ'!V17</f>
        <v>0</v>
      </c>
      <c r="W17" s="6">
        <f>'[4]РГК'!W17+'[4]РФОЛ'!W17</f>
        <v>2</v>
      </c>
      <c r="X17" s="13">
        <f t="shared" si="3"/>
        <v>5226</v>
      </c>
    </row>
    <row r="18" spans="1:24" ht="18">
      <c r="A18" s="1" t="s">
        <v>33</v>
      </c>
      <c r="B18" s="13">
        <f t="shared" si="5"/>
        <v>841</v>
      </c>
      <c r="C18" s="6">
        <f>'[4]РГК'!C18+'[4]РФОЛ'!C18</f>
        <v>403</v>
      </c>
      <c r="D18" s="6">
        <f>'[4]РГК'!D18+'[4]РФОЛ'!D18</f>
        <v>21</v>
      </c>
      <c r="E18" s="6">
        <f>'[4]РГК'!E18+'[4]РФОЛ'!E18</f>
        <v>0</v>
      </c>
      <c r="F18" s="6">
        <f>'[4]РГК'!F18+'[4]РФОЛ'!F18</f>
        <v>417</v>
      </c>
      <c r="G18" s="6">
        <f>'[4]РГК'!G18+'[4]РФОЛ'!G18</f>
        <v>0</v>
      </c>
      <c r="H18" s="21">
        <f t="shared" si="6"/>
        <v>2132</v>
      </c>
      <c r="I18" s="6">
        <f>'[4]РГК'!I18+'[4]РФОЛ'!I18</f>
        <v>246</v>
      </c>
      <c r="J18" s="6">
        <f>'[4]РГК'!J18+'[4]РФОЛ'!J18</f>
        <v>1615</v>
      </c>
      <c r="K18" s="6">
        <f>'[4]РГК'!K18+'[4]РФОЛ'!K18</f>
        <v>93</v>
      </c>
      <c r="L18" s="6">
        <f>'[4]РГК'!L18+'[4]РФОЛ'!L18</f>
        <v>79</v>
      </c>
      <c r="M18" s="6">
        <f>'[4]РГК'!M18+'[4]РФОЛ'!M18</f>
        <v>0</v>
      </c>
      <c r="N18" s="6">
        <f>'[4]РГК'!N18+'[4]РФОЛ'!N18</f>
        <v>0</v>
      </c>
      <c r="O18" s="6">
        <f>'[4]РГК'!O18+'[4]РФОЛ'!O18</f>
        <v>0</v>
      </c>
      <c r="P18" s="6">
        <f>'[4]РГК'!P18+'[4]РФОЛ'!P18</f>
        <v>99</v>
      </c>
      <c r="Q18" s="13">
        <f>R18+S18+T18+U18+V18+W18</f>
        <v>0</v>
      </c>
      <c r="R18" s="6">
        <f>'[4]РГК'!R18+'[4]РФОЛ'!R18</f>
        <v>0</v>
      </c>
      <c r="S18" s="6">
        <f>'[4]РГК'!S18+'[4]РФОЛ'!S18</f>
        <v>0</v>
      </c>
      <c r="T18" s="6">
        <f>'[4]РГК'!T18+'[4]РФОЛ'!T18</f>
        <v>0</v>
      </c>
      <c r="U18" s="6">
        <f>'[4]РГК'!U18+'[4]РФОЛ'!U18</f>
        <v>0</v>
      </c>
      <c r="V18" s="6">
        <f>'[4]РГК'!V18+'[4]РФОЛ'!V18</f>
        <v>0</v>
      </c>
      <c r="W18" s="6">
        <f>'[4]РГК'!W18+'[4]РФОЛ'!W18</f>
        <v>0</v>
      </c>
      <c r="X18" s="13">
        <f t="shared" si="3"/>
        <v>2973</v>
      </c>
    </row>
    <row r="19" spans="1:24" ht="120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 horizontalCentered="1"/>
  <pageMargins left="0.1968503937007874" right="0.1968503937007874" top="1.7716535433070868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0">
      <selection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3660</v>
      </c>
      <c r="C6" s="15">
        <f aca="true" t="shared" si="0" ref="C6:X6">C14+C7</f>
        <v>3010</v>
      </c>
      <c r="D6" s="15">
        <f t="shared" si="0"/>
        <v>350</v>
      </c>
      <c r="E6" s="15">
        <f t="shared" si="0"/>
        <v>0</v>
      </c>
      <c r="F6" s="15">
        <f t="shared" si="0"/>
        <v>300</v>
      </c>
      <c r="G6" s="15">
        <f t="shared" si="0"/>
        <v>0</v>
      </c>
      <c r="H6" s="15">
        <f t="shared" si="0"/>
        <v>17910</v>
      </c>
      <c r="I6" s="15">
        <f t="shared" si="0"/>
        <v>1900</v>
      </c>
      <c r="J6" s="15">
        <f t="shared" si="0"/>
        <v>7100</v>
      </c>
      <c r="K6" s="15">
        <f t="shared" si="0"/>
        <v>180</v>
      </c>
      <c r="L6" s="15">
        <f t="shared" si="0"/>
        <v>60</v>
      </c>
      <c r="M6" s="15">
        <f t="shared" si="0"/>
        <v>6000</v>
      </c>
      <c r="N6" s="15">
        <f t="shared" si="0"/>
        <v>1400</v>
      </c>
      <c r="O6" s="15">
        <f t="shared" si="0"/>
        <v>0</v>
      </c>
      <c r="P6" s="15">
        <f t="shared" si="0"/>
        <v>1270</v>
      </c>
      <c r="Q6" s="15">
        <f t="shared" si="0"/>
        <v>430</v>
      </c>
      <c r="R6" s="15">
        <f t="shared" si="0"/>
        <v>0</v>
      </c>
      <c r="S6" s="15">
        <f t="shared" si="0"/>
        <v>130</v>
      </c>
      <c r="T6" s="15">
        <f t="shared" si="0"/>
        <v>300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22000</v>
      </c>
    </row>
    <row r="7" spans="1:24" ht="18">
      <c r="A7" s="19" t="s">
        <v>34</v>
      </c>
      <c r="B7" s="16">
        <f aca="true" t="shared" si="1" ref="B7:P7">B8+B9</f>
        <v>2750</v>
      </c>
      <c r="C7" s="17">
        <f t="shared" si="1"/>
        <v>2300</v>
      </c>
      <c r="D7" s="17">
        <f t="shared" si="1"/>
        <v>250</v>
      </c>
      <c r="E7" s="17">
        <f t="shared" si="1"/>
        <v>0</v>
      </c>
      <c r="F7" s="17">
        <f t="shared" si="1"/>
        <v>200</v>
      </c>
      <c r="G7" s="17">
        <f t="shared" si="1"/>
        <v>0</v>
      </c>
      <c r="H7" s="17">
        <f t="shared" si="1"/>
        <v>15850</v>
      </c>
      <c r="I7" s="17">
        <f t="shared" si="1"/>
        <v>1600</v>
      </c>
      <c r="J7" s="17">
        <f t="shared" si="1"/>
        <v>6000</v>
      </c>
      <c r="K7" s="17">
        <f t="shared" si="1"/>
        <v>150</v>
      </c>
      <c r="L7" s="17">
        <f t="shared" si="1"/>
        <v>50</v>
      </c>
      <c r="M7" s="17">
        <f t="shared" si="1"/>
        <v>6000</v>
      </c>
      <c r="N7" s="17">
        <f t="shared" si="1"/>
        <v>1000</v>
      </c>
      <c r="O7" s="17">
        <f t="shared" si="1"/>
        <v>0</v>
      </c>
      <c r="P7" s="17">
        <f t="shared" si="1"/>
        <v>1050</v>
      </c>
      <c r="Q7" s="17">
        <f>Q8+Q9</f>
        <v>400</v>
      </c>
      <c r="R7" s="17">
        <f aca="true" t="shared" si="2" ref="R7:W7">R8+R9</f>
        <v>0</v>
      </c>
      <c r="S7" s="17">
        <f t="shared" si="2"/>
        <v>100</v>
      </c>
      <c r="T7" s="17">
        <f t="shared" si="2"/>
        <v>300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aca="true" t="shared" si="3" ref="X7:X18">Q7+H7+B7</f>
        <v>19000</v>
      </c>
    </row>
    <row r="8" spans="1:24" ht="18">
      <c r="A8" s="11" t="s">
        <v>35</v>
      </c>
      <c r="B8" s="13">
        <f>C8+D8+E8+F8+G8</f>
        <v>2480</v>
      </c>
      <c r="C8" s="6">
        <v>2100</v>
      </c>
      <c r="D8" s="6">
        <v>200</v>
      </c>
      <c r="E8" s="6"/>
      <c r="F8" s="6">
        <v>180</v>
      </c>
      <c r="G8" s="6"/>
      <c r="H8" s="13">
        <f>I8+J8+K8+L8+M8+N8+O8+P8</f>
        <v>9600</v>
      </c>
      <c r="I8" s="6">
        <v>1000</v>
      </c>
      <c r="J8" s="6">
        <v>3700</v>
      </c>
      <c r="K8" s="6">
        <v>100</v>
      </c>
      <c r="L8" s="6">
        <v>50</v>
      </c>
      <c r="M8" s="6">
        <v>3400</v>
      </c>
      <c r="N8" s="6">
        <v>700</v>
      </c>
      <c r="O8" s="6"/>
      <c r="P8" s="6">
        <v>650</v>
      </c>
      <c r="Q8" s="13">
        <f>R8+S8+T8+U8+V8+W8</f>
        <v>330</v>
      </c>
      <c r="R8" s="6"/>
      <c r="S8" s="6">
        <v>30</v>
      </c>
      <c r="T8" s="6">
        <v>300</v>
      </c>
      <c r="U8" s="6"/>
      <c r="V8" s="6"/>
      <c r="W8" s="6"/>
      <c r="X8" s="13">
        <f t="shared" si="3"/>
        <v>12410</v>
      </c>
    </row>
    <row r="9" spans="1:24" ht="18">
      <c r="A9" s="12" t="s">
        <v>36</v>
      </c>
      <c r="B9" s="13">
        <f>C9+D9+E9+F9+G9</f>
        <v>270</v>
      </c>
      <c r="C9" s="7">
        <v>200</v>
      </c>
      <c r="D9" s="7">
        <v>50</v>
      </c>
      <c r="E9" s="7"/>
      <c r="F9" s="7">
        <v>20</v>
      </c>
      <c r="G9" s="7"/>
      <c r="H9" s="13">
        <f>I9+J9+K9+L9+M9+N9+O9+P9</f>
        <v>6250</v>
      </c>
      <c r="I9" s="7">
        <v>600</v>
      </c>
      <c r="J9" s="7">
        <v>2300</v>
      </c>
      <c r="K9" s="7">
        <v>50</v>
      </c>
      <c r="L9" s="7"/>
      <c r="M9" s="7">
        <v>2600</v>
      </c>
      <c r="N9" s="7">
        <v>300</v>
      </c>
      <c r="O9" s="7"/>
      <c r="P9" s="7">
        <v>400</v>
      </c>
      <c r="Q9" s="13">
        <f>R9+S9+T9+U9+V9+W9</f>
        <v>70</v>
      </c>
      <c r="R9" s="7"/>
      <c r="S9" s="7">
        <v>70</v>
      </c>
      <c r="T9" s="7"/>
      <c r="U9" s="7"/>
      <c r="V9" s="7"/>
      <c r="W9" s="7"/>
      <c r="X9" s="13">
        <f t="shared" si="3"/>
        <v>6590</v>
      </c>
    </row>
    <row r="10" spans="1:24" ht="30.75">
      <c r="A10" s="20" t="s">
        <v>28</v>
      </c>
      <c r="B10" s="14">
        <f>B11+B12+B13</f>
        <v>910</v>
      </c>
      <c r="C10" s="14">
        <v>80</v>
      </c>
      <c r="D10" s="14">
        <f aca="true" t="shared" si="4" ref="D10:X10">D11+D12+D13</f>
        <v>100</v>
      </c>
      <c r="E10" s="14">
        <f t="shared" si="4"/>
        <v>0</v>
      </c>
      <c r="F10" s="14">
        <f t="shared" si="4"/>
        <v>100</v>
      </c>
      <c r="G10" s="14">
        <f t="shared" si="4"/>
        <v>0</v>
      </c>
      <c r="H10" s="14">
        <f t="shared" si="4"/>
        <v>2060</v>
      </c>
      <c r="I10" s="14">
        <f t="shared" si="4"/>
        <v>300</v>
      </c>
      <c r="J10" s="14">
        <f t="shared" si="4"/>
        <v>1100</v>
      </c>
      <c r="K10" s="14">
        <f t="shared" si="4"/>
        <v>30</v>
      </c>
      <c r="L10" s="14">
        <f t="shared" si="4"/>
        <v>10</v>
      </c>
      <c r="M10" s="14">
        <f t="shared" si="4"/>
        <v>0</v>
      </c>
      <c r="N10" s="14">
        <f t="shared" si="4"/>
        <v>400</v>
      </c>
      <c r="O10" s="14">
        <f t="shared" si="4"/>
        <v>0</v>
      </c>
      <c r="P10" s="14">
        <f t="shared" si="4"/>
        <v>220</v>
      </c>
      <c r="Q10" s="14">
        <f t="shared" si="4"/>
        <v>30</v>
      </c>
      <c r="R10" s="14">
        <f t="shared" si="4"/>
        <v>0</v>
      </c>
      <c r="S10" s="14">
        <f t="shared" si="4"/>
        <v>30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3000</v>
      </c>
    </row>
    <row r="11" spans="1:24" ht="18">
      <c r="A11" s="9" t="s">
        <v>0</v>
      </c>
      <c r="B11" s="13">
        <f aca="true" t="shared" si="5" ref="B11:B18">SUM(C11:G11)</f>
        <v>140</v>
      </c>
      <c r="C11" s="8">
        <v>110</v>
      </c>
      <c r="D11" s="8"/>
      <c r="E11" s="8"/>
      <c r="F11" s="8">
        <v>30</v>
      </c>
      <c r="G11" s="8"/>
      <c r="H11" s="21">
        <f aca="true" t="shared" si="6" ref="H11:H18">SUM(I11:P11)</f>
        <v>634</v>
      </c>
      <c r="I11" s="8">
        <v>70</v>
      </c>
      <c r="J11" s="8">
        <v>400</v>
      </c>
      <c r="K11" s="8">
        <v>4</v>
      </c>
      <c r="L11" s="8"/>
      <c r="M11" s="8"/>
      <c r="N11" s="8">
        <v>140</v>
      </c>
      <c r="O11" s="8"/>
      <c r="P11" s="8">
        <v>20</v>
      </c>
      <c r="Q11" s="13">
        <f>R11+S11+T11+U11+V11+W11</f>
        <v>0</v>
      </c>
      <c r="R11" s="8"/>
      <c r="S11" s="8"/>
      <c r="T11" s="8"/>
      <c r="U11" s="8"/>
      <c r="V11" s="8"/>
      <c r="W11" s="8"/>
      <c r="X11" s="13">
        <f t="shared" si="3"/>
        <v>774</v>
      </c>
    </row>
    <row r="12" spans="1:24" ht="18">
      <c r="A12" s="10" t="s">
        <v>1</v>
      </c>
      <c r="B12" s="13">
        <f t="shared" si="5"/>
        <v>485</v>
      </c>
      <c r="C12" s="6">
        <v>390</v>
      </c>
      <c r="D12" s="6">
        <v>45</v>
      </c>
      <c r="E12" s="6"/>
      <c r="F12" s="6">
        <v>50</v>
      </c>
      <c r="G12" s="6"/>
      <c r="H12" s="13">
        <f t="shared" si="6"/>
        <v>1046</v>
      </c>
      <c r="I12" s="6">
        <v>150</v>
      </c>
      <c r="J12" s="6">
        <v>600</v>
      </c>
      <c r="K12" s="6">
        <v>12</v>
      </c>
      <c r="L12" s="6">
        <v>4</v>
      </c>
      <c r="M12" s="6"/>
      <c r="N12" s="6">
        <v>170</v>
      </c>
      <c r="O12" s="6"/>
      <c r="P12" s="6">
        <v>110</v>
      </c>
      <c r="Q12" s="13">
        <f>R12+S12+T12+U12+V12+W12</f>
        <v>10</v>
      </c>
      <c r="R12" s="6"/>
      <c r="S12" s="6">
        <v>10</v>
      </c>
      <c r="T12" s="6"/>
      <c r="U12" s="6"/>
      <c r="V12" s="6"/>
      <c r="W12" s="6"/>
      <c r="X12" s="13">
        <f t="shared" si="3"/>
        <v>1541</v>
      </c>
    </row>
    <row r="13" spans="1:24" ht="18">
      <c r="A13" s="10" t="s">
        <v>2</v>
      </c>
      <c r="B13" s="13">
        <f t="shared" si="5"/>
        <v>285</v>
      </c>
      <c r="C13" s="6">
        <v>210</v>
      </c>
      <c r="D13" s="6">
        <v>55</v>
      </c>
      <c r="E13" s="6"/>
      <c r="F13" s="6">
        <v>20</v>
      </c>
      <c r="G13" s="6"/>
      <c r="H13" s="13">
        <f t="shared" si="6"/>
        <v>380</v>
      </c>
      <c r="I13" s="6">
        <v>80</v>
      </c>
      <c r="J13" s="6">
        <v>100</v>
      </c>
      <c r="K13" s="6">
        <v>14</v>
      </c>
      <c r="L13" s="6">
        <v>6</v>
      </c>
      <c r="M13" s="6"/>
      <c r="N13" s="6">
        <v>90</v>
      </c>
      <c r="O13" s="6"/>
      <c r="P13" s="6">
        <v>90</v>
      </c>
      <c r="Q13" s="13">
        <f>R13+S13+T13+U13+V13+W13</f>
        <v>20</v>
      </c>
      <c r="R13" s="6"/>
      <c r="S13" s="6">
        <v>20</v>
      </c>
      <c r="T13" s="6"/>
      <c r="U13" s="6"/>
      <c r="V13" s="6"/>
      <c r="W13" s="6"/>
      <c r="X13" s="13">
        <f t="shared" si="3"/>
        <v>685</v>
      </c>
    </row>
    <row r="14" spans="1:24" ht="30.75">
      <c r="A14" s="20" t="s">
        <v>29</v>
      </c>
      <c r="B14" s="14">
        <f>B15+B16+B17+B18</f>
        <v>910</v>
      </c>
      <c r="C14" s="14">
        <f aca="true" t="shared" si="7" ref="C14:X14">C15+C16+C17+C18</f>
        <v>710</v>
      </c>
      <c r="D14" s="14">
        <f t="shared" si="7"/>
        <v>100</v>
      </c>
      <c r="E14" s="14">
        <f t="shared" si="7"/>
        <v>0</v>
      </c>
      <c r="F14" s="14">
        <f t="shared" si="7"/>
        <v>100</v>
      </c>
      <c r="G14" s="14">
        <f t="shared" si="7"/>
        <v>0</v>
      </c>
      <c r="H14" s="14">
        <f t="shared" si="7"/>
        <v>2060</v>
      </c>
      <c r="I14" s="14">
        <f t="shared" si="7"/>
        <v>300</v>
      </c>
      <c r="J14" s="14">
        <f t="shared" si="7"/>
        <v>1100</v>
      </c>
      <c r="K14" s="14">
        <f t="shared" si="7"/>
        <v>30</v>
      </c>
      <c r="L14" s="14">
        <f t="shared" si="7"/>
        <v>10</v>
      </c>
      <c r="M14" s="14">
        <f t="shared" si="7"/>
        <v>0</v>
      </c>
      <c r="N14" s="14">
        <f t="shared" si="7"/>
        <v>400</v>
      </c>
      <c r="O14" s="14">
        <f t="shared" si="7"/>
        <v>0</v>
      </c>
      <c r="P14" s="14">
        <f t="shared" si="7"/>
        <v>220</v>
      </c>
      <c r="Q14" s="14">
        <f t="shared" si="7"/>
        <v>30</v>
      </c>
      <c r="R14" s="14">
        <f t="shared" si="7"/>
        <v>0</v>
      </c>
      <c r="S14" s="14">
        <f t="shared" si="7"/>
        <v>30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3000</v>
      </c>
    </row>
    <row r="15" spans="1:24" ht="18">
      <c r="A15" s="1" t="s">
        <v>30</v>
      </c>
      <c r="B15" s="13">
        <f t="shared" si="5"/>
        <v>55</v>
      </c>
      <c r="C15" s="6">
        <v>40</v>
      </c>
      <c r="D15" s="6">
        <v>5</v>
      </c>
      <c r="E15" s="6"/>
      <c r="F15" s="6">
        <v>10</v>
      </c>
      <c r="G15" s="6"/>
      <c r="H15" s="21">
        <f t="shared" si="6"/>
        <v>123</v>
      </c>
      <c r="I15" s="6">
        <v>15</v>
      </c>
      <c r="J15" s="6">
        <v>50</v>
      </c>
      <c r="K15" s="6">
        <v>3</v>
      </c>
      <c r="L15" s="6"/>
      <c r="M15" s="6"/>
      <c r="N15" s="6">
        <v>40</v>
      </c>
      <c r="O15" s="6"/>
      <c r="P15" s="6">
        <v>15</v>
      </c>
      <c r="Q15" s="13">
        <f>R15+S15+T15+U15+V15+W15</f>
        <v>5</v>
      </c>
      <c r="R15" s="6"/>
      <c r="S15" s="6">
        <v>5</v>
      </c>
      <c r="T15" s="6"/>
      <c r="U15" s="6"/>
      <c r="V15" s="6"/>
      <c r="W15" s="6"/>
      <c r="X15" s="13">
        <f t="shared" si="3"/>
        <v>183</v>
      </c>
    </row>
    <row r="16" spans="1:24" ht="18">
      <c r="A16" s="1" t="s">
        <v>31</v>
      </c>
      <c r="B16" s="13">
        <f t="shared" si="5"/>
        <v>210</v>
      </c>
      <c r="C16" s="6">
        <v>170</v>
      </c>
      <c r="D16" s="6">
        <v>25</v>
      </c>
      <c r="E16" s="6"/>
      <c r="F16" s="6">
        <v>15</v>
      </c>
      <c r="G16" s="6"/>
      <c r="H16" s="21">
        <f t="shared" si="6"/>
        <v>316</v>
      </c>
      <c r="I16" s="6">
        <v>40</v>
      </c>
      <c r="J16" s="6">
        <v>150</v>
      </c>
      <c r="K16" s="6">
        <v>6</v>
      </c>
      <c r="L16" s="6"/>
      <c r="M16" s="6"/>
      <c r="N16" s="6">
        <v>90</v>
      </c>
      <c r="O16" s="6"/>
      <c r="P16" s="6">
        <v>30</v>
      </c>
      <c r="Q16" s="13">
        <f>R16+S16+T16+U16+V16+W16</f>
        <v>10</v>
      </c>
      <c r="R16" s="6"/>
      <c r="S16" s="6">
        <v>10</v>
      </c>
      <c r="T16" s="6"/>
      <c r="U16" s="6"/>
      <c r="V16" s="6"/>
      <c r="W16" s="6"/>
      <c r="X16" s="13">
        <f t="shared" si="3"/>
        <v>536</v>
      </c>
    </row>
    <row r="17" spans="1:24" ht="18">
      <c r="A17" s="1" t="s">
        <v>32</v>
      </c>
      <c r="B17" s="13">
        <f t="shared" si="5"/>
        <v>295</v>
      </c>
      <c r="C17" s="6">
        <v>230</v>
      </c>
      <c r="D17" s="6">
        <v>30</v>
      </c>
      <c r="E17" s="6"/>
      <c r="F17" s="6">
        <v>35</v>
      </c>
      <c r="G17" s="6"/>
      <c r="H17" s="21">
        <f t="shared" si="6"/>
        <v>859</v>
      </c>
      <c r="I17" s="6">
        <v>95</v>
      </c>
      <c r="J17" s="6">
        <v>400</v>
      </c>
      <c r="K17" s="6">
        <v>9</v>
      </c>
      <c r="L17" s="6">
        <v>5</v>
      </c>
      <c r="M17" s="6"/>
      <c r="N17" s="6">
        <v>270</v>
      </c>
      <c r="O17" s="6"/>
      <c r="P17" s="6">
        <v>80</v>
      </c>
      <c r="Q17" s="13">
        <f>R17+S17+T17+U17+V17+W17</f>
        <v>15</v>
      </c>
      <c r="R17" s="6"/>
      <c r="S17" s="6">
        <v>15</v>
      </c>
      <c r="T17" s="6"/>
      <c r="U17" s="6"/>
      <c r="V17" s="6"/>
      <c r="W17" s="6"/>
      <c r="X17" s="13">
        <f t="shared" si="3"/>
        <v>1169</v>
      </c>
    </row>
    <row r="18" spans="1:24" ht="18">
      <c r="A18" s="1" t="s">
        <v>33</v>
      </c>
      <c r="B18" s="13">
        <f t="shared" si="5"/>
        <v>350</v>
      </c>
      <c r="C18" s="6">
        <v>270</v>
      </c>
      <c r="D18" s="6">
        <v>40</v>
      </c>
      <c r="E18" s="6"/>
      <c r="F18" s="6">
        <v>40</v>
      </c>
      <c r="G18" s="6"/>
      <c r="H18" s="21">
        <f t="shared" si="6"/>
        <v>762</v>
      </c>
      <c r="I18" s="6">
        <v>150</v>
      </c>
      <c r="J18" s="6">
        <v>500</v>
      </c>
      <c r="K18" s="6">
        <v>12</v>
      </c>
      <c r="L18" s="6">
        <v>5</v>
      </c>
      <c r="M18" s="6"/>
      <c r="N18" s="6"/>
      <c r="O18" s="6"/>
      <c r="P18" s="6">
        <v>95</v>
      </c>
      <c r="Q18" s="13">
        <f>R18+S18+T18+U18+V18+W18</f>
        <v>0</v>
      </c>
      <c r="R18" s="6"/>
      <c r="S18" s="6"/>
      <c r="T18" s="6"/>
      <c r="U18" s="6"/>
      <c r="V18" s="6"/>
      <c r="W18" s="6"/>
      <c r="X18" s="13">
        <f t="shared" si="3"/>
        <v>1112</v>
      </c>
    </row>
    <row r="19" spans="1:24" ht="108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9" sqref="A19:X21"/>
    </sheetView>
  </sheetViews>
  <sheetFormatPr defaultColWidth="9.140625" defaultRowHeight="12.75"/>
  <cols>
    <col min="1" max="1" width="31.421875" style="0" customWidth="1"/>
    <col min="2" max="2" width="14.57421875" style="0" customWidth="1"/>
    <col min="3" max="3" width="11.140625" style="0" customWidth="1"/>
    <col min="4" max="6" width="10.00390625" style="0" customWidth="1"/>
    <col min="8" max="8" width="12.28125" style="0" customWidth="1"/>
    <col min="9" max="9" width="10.28125" style="0" customWidth="1"/>
    <col min="17" max="17" width="9.8515625" style="0" customWidth="1"/>
    <col min="24" max="24" width="11.8515625" style="0" customWidth="1"/>
  </cols>
  <sheetData>
    <row r="1" spans="1:24" ht="24.75">
      <c r="A1" s="22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2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7.25">
      <c r="A3" s="25" t="s">
        <v>4</v>
      </c>
      <c r="B3" s="28" t="s">
        <v>5</v>
      </c>
      <c r="C3" s="28"/>
      <c r="D3" s="28"/>
      <c r="E3" s="28"/>
      <c r="F3" s="28"/>
      <c r="G3" s="28"/>
      <c r="H3" s="28" t="s">
        <v>3</v>
      </c>
      <c r="I3" s="28"/>
      <c r="J3" s="28"/>
      <c r="K3" s="28"/>
      <c r="L3" s="28"/>
      <c r="M3" s="28"/>
      <c r="N3" s="28"/>
      <c r="O3" s="28"/>
      <c r="P3" s="28"/>
      <c r="Q3" s="28" t="s">
        <v>6</v>
      </c>
      <c r="R3" s="28"/>
      <c r="S3" s="28"/>
      <c r="T3" s="28"/>
      <c r="U3" s="28"/>
      <c r="V3" s="28"/>
      <c r="W3" s="28"/>
      <c r="X3" s="29" t="s">
        <v>7</v>
      </c>
    </row>
    <row r="4" spans="1:24" ht="17.25">
      <c r="A4" s="26"/>
      <c r="B4" s="29" t="s">
        <v>8</v>
      </c>
      <c r="C4" s="3" t="s">
        <v>9</v>
      </c>
      <c r="D4" s="3"/>
      <c r="E4" s="3"/>
      <c r="F4" s="3"/>
      <c r="G4" s="3"/>
      <c r="H4" s="29" t="s">
        <v>8</v>
      </c>
      <c r="I4" s="3" t="s">
        <v>9</v>
      </c>
      <c r="J4" s="3"/>
      <c r="K4" s="3"/>
      <c r="L4" s="3"/>
      <c r="M4" s="3"/>
      <c r="N4" s="3"/>
      <c r="O4" s="3"/>
      <c r="P4" s="3"/>
      <c r="Q4" s="29" t="s">
        <v>8</v>
      </c>
      <c r="R4" s="30" t="s">
        <v>9</v>
      </c>
      <c r="S4" s="31"/>
      <c r="T4" s="31"/>
      <c r="U4" s="31"/>
      <c r="V4" s="31"/>
      <c r="W4" s="32"/>
      <c r="X4" s="29"/>
    </row>
    <row r="5" spans="1:24" ht="60">
      <c r="A5" s="27"/>
      <c r="B5" s="29"/>
      <c r="C5" s="2" t="s">
        <v>10</v>
      </c>
      <c r="D5" s="4" t="s">
        <v>11</v>
      </c>
      <c r="E5" s="4" t="s">
        <v>12</v>
      </c>
      <c r="F5" s="4" t="s">
        <v>13</v>
      </c>
      <c r="G5" s="5" t="s">
        <v>14</v>
      </c>
      <c r="H5" s="29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14</v>
      </c>
      <c r="Q5" s="29"/>
      <c r="R5" s="2" t="s">
        <v>22</v>
      </c>
      <c r="S5" s="2" t="s">
        <v>23</v>
      </c>
      <c r="T5" s="2" t="s">
        <v>24</v>
      </c>
      <c r="U5" s="4" t="s">
        <v>25</v>
      </c>
      <c r="V5" s="4" t="s">
        <v>26</v>
      </c>
      <c r="W5" s="2" t="s">
        <v>14</v>
      </c>
      <c r="X5" s="29"/>
    </row>
    <row r="6" spans="1:24" ht="20.25">
      <c r="A6" s="18" t="s">
        <v>27</v>
      </c>
      <c r="B6" s="15">
        <f>B14+B7</f>
        <v>27663</v>
      </c>
      <c r="C6" s="15">
        <f aca="true" t="shared" si="0" ref="C6:X6">C14+C7</f>
        <v>27106</v>
      </c>
      <c r="D6" s="15">
        <f t="shared" si="0"/>
        <v>210</v>
      </c>
      <c r="E6" s="15">
        <f t="shared" si="0"/>
        <v>10</v>
      </c>
      <c r="F6" s="15">
        <f t="shared" si="0"/>
        <v>337</v>
      </c>
      <c r="G6" s="15">
        <f t="shared" si="0"/>
        <v>0</v>
      </c>
      <c r="H6" s="15">
        <f t="shared" si="0"/>
        <v>13523</v>
      </c>
      <c r="I6" s="15">
        <f t="shared" si="0"/>
        <v>6442</v>
      </c>
      <c r="J6" s="15">
        <f t="shared" si="0"/>
        <v>2696</v>
      </c>
      <c r="K6" s="15">
        <f t="shared" si="0"/>
        <v>23</v>
      </c>
      <c r="L6" s="15">
        <f t="shared" si="0"/>
        <v>30</v>
      </c>
      <c r="M6" s="15">
        <f t="shared" si="0"/>
        <v>2943</v>
      </c>
      <c r="N6" s="15">
        <f t="shared" si="0"/>
        <v>1170</v>
      </c>
      <c r="O6" s="15">
        <f t="shared" si="0"/>
        <v>0</v>
      </c>
      <c r="P6" s="15">
        <f t="shared" si="0"/>
        <v>219</v>
      </c>
      <c r="Q6" s="15">
        <f t="shared" si="0"/>
        <v>3591</v>
      </c>
      <c r="R6" s="15">
        <f t="shared" si="0"/>
        <v>502</v>
      </c>
      <c r="S6" s="15">
        <f t="shared" si="0"/>
        <v>1764</v>
      </c>
      <c r="T6" s="15">
        <f t="shared" si="0"/>
        <v>1226</v>
      </c>
      <c r="U6" s="15">
        <f t="shared" si="0"/>
        <v>12</v>
      </c>
      <c r="V6" s="15">
        <f t="shared" si="0"/>
        <v>87</v>
      </c>
      <c r="W6" s="15">
        <f t="shared" si="0"/>
        <v>0</v>
      </c>
      <c r="X6" s="15">
        <f t="shared" si="0"/>
        <v>44777</v>
      </c>
    </row>
    <row r="7" spans="1:24" ht="18">
      <c r="A7" s="19" t="s">
        <v>34</v>
      </c>
      <c r="B7" s="16">
        <f aca="true" t="shared" si="1" ref="B7:P7">B8+B9</f>
        <v>5438</v>
      </c>
      <c r="C7" s="17">
        <f t="shared" si="1"/>
        <v>5256</v>
      </c>
      <c r="D7" s="17">
        <f t="shared" si="1"/>
        <v>129</v>
      </c>
      <c r="E7" s="17">
        <f t="shared" si="1"/>
        <v>10</v>
      </c>
      <c r="F7" s="17">
        <f t="shared" si="1"/>
        <v>43</v>
      </c>
      <c r="G7" s="17">
        <f t="shared" si="1"/>
        <v>0</v>
      </c>
      <c r="H7" s="17">
        <f t="shared" si="1"/>
        <v>11590</v>
      </c>
      <c r="I7" s="17">
        <f t="shared" si="1"/>
        <v>5180</v>
      </c>
      <c r="J7" s="17">
        <f t="shared" si="1"/>
        <v>2162</v>
      </c>
      <c r="K7" s="17">
        <f t="shared" si="1"/>
        <v>23</v>
      </c>
      <c r="L7" s="17">
        <f t="shared" si="1"/>
        <v>30</v>
      </c>
      <c r="M7" s="17">
        <f t="shared" si="1"/>
        <v>2943</v>
      </c>
      <c r="N7" s="17">
        <f t="shared" si="1"/>
        <v>1033</v>
      </c>
      <c r="O7" s="17">
        <f t="shared" si="1"/>
        <v>0</v>
      </c>
      <c r="P7" s="17">
        <f t="shared" si="1"/>
        <v>219</v>
      </c>
      <c r="Q7" s="17">
        <f>Q8+Q9</f>
        <v>3011</v>
      </c>
      <c r="R7" s="17">
        <f aca="true" t="shared" si="2" ref="R7:W7">R8+R9</f>
        <v>502</v>
      </c>
      <c r="S7" s="17">
        <f t="shared" si="2"/>
        <v>1184</v>
      </c>
      <c r="T7" s="17">
        <f t="shared" si="2"/>
        <v>1226</v>
      </c>
      <c r="U7" s="17">
        <f t="shared" si="2"/>
        <v>12</v>
      </c>
      <c r="V7" s="17">
        <f t="shared" si="2"/>
        <v>87</v>
      </c>
      <c r="W7" s="17">
        <f t="shared" si="2"/>
        <v>0</v>
      </c>
      <c r="X7" s="17">
        <f aca="true" t="shared" si="3" ref="X7:X18">Q7+H7+B7</f>
        <v>20039</v>
      </c>
    </row>
    <row r="8" spans="1:24" ht="18">
      <c r="A8" s="11" t="s">
        <v>35</v>
      </c>
      <c r="B8" s="13">
        <f>C8+D8+E8+F8+G8</f>
        <v>4304</v>
      </c>
      <c r="C8" s="6">
        <f>'[7]РГК'!C8+'[7]РФОЛ'!C8</f>
        <v>4180</v>
      </c>
      <c r="D8" s="6">
        <f>'[7]РГК'!D8+'[7]РФОЛ'!D8</f>
        <v>92</v>
      </c>
      <c r="E8" s="6">
        <f>'[7]РГК'!E8+'[7]РФОЛ'!E8</f>
        <v>0</v>
      </c>
      <c r="F8" s="6">
        <f>'[7]РГК'!F8+'[7]РФОЛ'!F8</f>
        <v>32</v>
      </c>
      <c r="G8" s="6">
        <f>'[7]РГК'!G8+'[7]РФОЛ'!G8</f>
        <v>0</v>
      </c>
      <c r="H8" s="13">
        <f>I8+J8+K8+L8+M8+N8+O8+P8</f>
        <v>7266</v>
      </c>
      <c r="I8" s="6">
        <f>'[7]РГК'!I8+'[7]РФОЛ'!I8</f>
        <v>4651</v>
      </c>
      <c r="J8" s="6">
        <f>'[7]РГК'!J8+'[7]РФОЛ'!J8</f>
        <v>224</v>
      </c>
      <c r="K8" s="6">
        <f>'[7]РГК'!K8+'[7]РФОЛ'!K8</f>
        <v>0</v>
      </c>
      <c r="L8" s="6">
        <f>'[7]РГК'!L8+'[7]РФОЛ'!L8</f>
        <v>0</v>
      </c>
      <c r="M8" s="6">
        <f>'[7]РГК'!M8+'[7]РФОЛ'!M8</f>
        <v>1248</v>
      </c>
      <c r="N8" s="6">
        <f>'[7]РГК'!N8+'[7]РФОЛ'!N8</f>
        <v>994</v>
      </c>
      <c r="O8" s="6">
        <f>'[7]РГК'!O8+'[7]РФОЛ'!O8</f>
        <v>0</v>
      </c>
      <c r="P8" s="6">
        <f>'[7]РГК'!P8+'[7]РФОЛ'!P8</f>
        <v>149</v>
      </c>
      <c r="Q8" s="13">
        <f>R8+S8+T8+U8+V8+W8</f>
        <v>2595</v>
      </c>
      <c r="R8" s="6">
        <f>'[7]РГК'!R8+'[7]РФОЛ'!R8</f>
        <v>502</v>
      </c>
      <c r="S8" s="6">
        <f>'[7]РГК'!S8+'[7]РФОЛ'!S8</f>
        <v>858</v>
      </c>
      <c r="T8" s="6">
        <f>'[7]РГК'!T8+'[7]РФОЛ'!T8</f>
        <v>1226</v>
      </c>
      <c r="U8" s="6">
        <f>'[7]РГК'!U8+'[7]РФОЛ'!U8</f>
        <v>9</v>
      </c>
      <c r="V8" s="6">
        <f>'[7]РГК'!V8+'[7]РФОЛ'!V8</f>
        <v>0</v>
      </c>
      <c r="W8" s="6">
        <f>'[7]РГК'!W8+'[7]РФОЛ'!W8</f>
        <v>0</v>
      </c>
      <c r="X8" s="13">
        <f t="shared" si="3"/>
        <v>14165</v>
      </c>
    </row>
    <row r="9" spans="1:24" ht="18">
      <c r="A9" s="12" t="s">
        <v>36</v>
      </c>
      <c r="B9" s="13">
        <f>C9+D9+E9+F9+G9</f>
        <v>1134</v>
      </c>
      <c r="C9" s="6">
        <f>'[7]РГК'!C9+'[7]РФОЛ'!C9</f>
        <v>1076</v>
      </c>
      <c r="D9" s="6">
        <f>'[7]РГК'!D9+'[7]РФОЛ'!D9</f>
        <v>37</v>
      </c>
      <c r="E9" s="6">
        <f>'[7]РГК'!E9+'[7]РФОЛ'!E9</f>
        <v>10</v>
      </c>
      <c r="F9" s="6">
        <f>'[7]РГК'!F9+'[7]РФОЛ'!F9</f>
        <v>11</v>
      </c>
      <c r="G9" s="6">
        <f>'[7]РГК'!G9+'[7]РФОЛ'!G9</f>
        <v>0</v>
      </c>
      <c r="H9" s="13">
        <f>I9+J9+K9+L9+M9+N9+O9+P9</f>
        <v>4324</v>
      </c>
      <c r="I9" s="6">
        <f>'[7]РГК'!I9+'[7]РФОЛ'!I9</f>
        <v>529</v>
      </c>
      <c r="J9" s="6">
        <f>'[7]РГК'!J9+'[7]РФОЛ'!J9</f>
        <v>1938</v>
      </c>
      <c r="K9" s="6">
        <f>'[7]РГК'!K9+'[7]РФОЛ'!K9</f>
        <v>23</v>
      </c>
      <c r="L9" s="6">
        <f>'[7]РГК'!L9+'[7]РФОЛ'!L9</f>
        <v>30</v>
      </c>
      <c r="M9" s="6">
        <f>'[7]РГК'!M9+'[7]РФОЛ'!M9</f>
        <v>1695</v>
      </c>
      <c r="N9" s="6">
        <f>'[7]РГК'!N9+'[7]РФОЛ'!N9</f>
        <v>39</v>
      </c>
      <c r="O9" s="6">
        <f>'[7]РГК'!O9+'[7]РФОЛ'!O9</f>
        <v>0</v>
      </c>
      <c r="P9" s="6">
        <f>'[7]РГК'!P9+'[7]РФОЛ'!P9</f>
        <v>70</v>
      </c>
      <c r="Q9" s="13">
        <f>R9+S9+T9+U9+V9+W9</f>
        <v>416</v>
      </c>
      <c r="R9" s="6">
        <f>'[7]РГК'!R9+'[7]РФОЛ'!R9</f>
        <v>0</v>
      </c>
      <c r="S9" s="6">
        <f>'[7]РГК'!S9+'[7]РФОЛ'!S9</f>
        <v>326</v>
      </c>
      <c r="T9" s="6">
        <f>'[7]РГК'!T9+'[7]РФОЛ'!T9</f>
        <v>0</v>
      </c>
      <c r="U9" s="6">
        <f>'[7]РГК'!U9+'[7]РФОЛ'!U9</f>
        <v>3</v>
      </c>
      <c r="V9" s="6">
        <f>'[7]РГК'!V9+'[7]РФОЛ'!V9</f>
        <v>87</v>
      </c>
      <c r="W9" s="6">
        <f>'[7]РГК'!W9+'[7]РФОЛ'!W9</f>
        <v>0</v>
      </c>
      <c r="X9" s="13">
        <f t="shared" si="3"/>
        <v>5874</v>
      </c>
    </row>
    <row r="10" spans="1:24" ht="30.75">
      <c r="A10" s="20" t="s">
        <v>28</v>
      </c>
      <c r="B10" s="14">
        <f>B11+B12+B13</f>
        <v>22225</v>
      </c>
      <c r="C10" s="14">
        <f aca="true" t="shared" si="4" ref="C10:X10">C11+C12+C13</f>
        <v>21850</v>
      </c>
      <c r="D10" s="14">
        <f t="shared" si="4"/>
        <v>81</v>
      </c>
      <c r="E10" s="14">
        <f t="shared" si="4"/>
        <v>0</v>
      </c>
      <c r="F10" s="14">
        <f t="shared" si="4"/>
        <v>294</v>
      </c>
      <c r="G10" s="14">
        <f t="shared" si="4"/>
        <v>0</v>
      </c>
      <c r="H10" s="14">
        <f t="shared" si="4"/>
        <v>2005</v>
      </c>
      <c r="I10" s="14">
        <f t="shared" si="4"/>
        <v>1329</v>
      </c>
      <c r="J10" s="14">
        <f t="shared" si="4"/>
        <v>539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137</v>
      </c>
      <c r="O10" s="14">
        <f t="shared" si="4"/>
        <v>0</v>
      </c>
      <c r="P10" s="14">
        <f t="shared" si="4"/>
        <v>0</v>
      </c>
      <c r="Q10" s="14">
        <f t="shared" si="4"/>
        <v>581</v>
      </c>
      <c r="R10" s="14">
        <f t="shared" si="4"/>
        <v>0</v>
      </c>
      <c r="S10" s="14">
        <f t="shared" si="4"/>
        <v>581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24811</v>
      </c>
    </row>
    <row r="11" spans="1:24" ht="18">
      <c r="A11" s="9" t="s">
        <v>0</v>
      </c>
      <c r="B11" s="13">
        <f aca="true" t="shared" si="5" ref="B11:B18">SUM(C11:G11)</f>
        <v>13772</v>
      </c>
      <c r="C11" s="6">
        <f>'[7]РГК'!C11+'[7]РФОЛ'!C11</f>
        <v>13503</v>
      </c>
      <c r="D11" s="6">
        <f>'[7]РГК'!D11+'[7]РФОЛ'!D11</f>
        <v>39</v>
      </c>
      <c r="E11" s="6">
        <f>'[7]РГК'!E11+'[7]РФОЛ'!E11</f>
        <v>0</v>
      </c>
      <c r="F11" s="6">
        <f>'[7]РГК'!F11+'[7]РФОЛ'!F11</f>
        <v>230</v>
      </c>
      <c r="G11" s="6">
        <f>'[7]РГК'!G11+'[7]РФОЛ'!G11</f>
        <v>0</v>
      </c>
      <c r="H11" s="21">
        <f aca="true" t="shared" si="6" ref="H11:H18">SUM(I11:P11)</f>
        <v>1697</v>
      </c>
      <c r="I11" s="6">
        <f>'[7]РГК'!I11+'[7]РФОЛ'!I11</f>
        <v>1177</v>
      </c>
      <c r="J11" s="6">
        <f>'[7]РГК'!J11+'[7]РФОЛ'!J11</f>
        <v>432</v>
      </c>
      <c r="K11" s="6">
        <f>'[7]РГК'!K11+'[7]РФОЛ'!K11</f>
        <v>0</v>
      </c>
      <c r="L11" s="6">
        <f>'[7]РГК'!L11+'[7]РФОЛ'!L11</f>
        <v>0</v>
      </c>
      <c r="M11" s="6">
        <f>'[7]РГК'!M11+'[7]РФОЛ'!M11</f>
        <v>0</v>
      </c>
      <c r="N11" s="6">
        <f>'[7]РГК'!N11+'[7]РФОЛ'!N11</f>
        <v>88</v>
      </c>
      <c r="O11" s="6">
        <f>'[7]РГК'!O11+'[7]РФОЛ'!O11</f>
        <v>0</v>
      </c>
      <c r="P11" s="6">
        <f>'[7]РГК'!P11+'[7]РФОЛ'!P11</f>
        <v>0</v>
      </c>
      <c r="Q11" s="13">
        <f>R11+S11+T11+U11+V11+W11</f>
        <v>382</v>
      </c>
      <c r="R11" s="6">
        <f>'[7]РГК'!R11+'[7]РФОЛ'!R11</f>
        <v>0</v>
      </c>
      <c r="S11" s="6">
        <f>'[7]РГК'!S11+'[7]РФОЛ'!S11</f>
        <v>382</v>
      </c>
      <c r="T11" s="6">
        <f>'[7]РГК'!T11+'[7]РФОЛ'!T11</f>
        <v>0</v>
      </c>
      <c r="U11" s="6">
        <f>'[7]РГК'!U11+'[7]РФОЛ'!U11</f>
        <v>0</v>
      </c>
      <c r="V11" s="6">
        <f>'[7]РГК'!V11+'[7]РФОЛ'!V11</f>
        <v>0</v>
      </c>
      <c r="W11" s="6">
        <f>'[7]РГК'!W11+'[7]РФОЛ'!W11</f>
        <v>0</v>
      </c>
      <c r="X11" s="13">
        <f t="shared" si="3"/>
        <v>15851</v>
      </c>
    </row>
    <row r="12" spans="1:24" ht="18">
      <c r="A12" s="10" t="s">
        <v>1</v>
      </c>
      <c r="B12" s="13">
        <f t="shared" si="5"/>
        <v>8258</v>
      </c>
      <c r="C12" s="6">
        <f>'[7]РГК'!C12+'[7]РФОЛ'!C12</f>
        <v>8157</v>
      </c>
      <c r="D12" s="6">
        <f>'[7]РГК'!D12+'[7]РФОЛ'!D12</f>
        <v>37</v>
      </c>
      <c r="E12" s="6">
        <f>'[7]РГК'!E12+'[7]РФОЛ'!E12</f>
        <v>0</v>
      </c>
      <c r="F12" s="6">
        <f>'[7]РГК'!F12+'[7]РФОЛ'!F12</f>
        <v>64</v>
      </c>
      <c r="G12" s="6">
        <f>'[7]РГК'!G12+'[7]РФОЛ'!G12</f>
        <v>0</v>
      </c>
      <c r="H12" s="13">
        <f t="shared" si="6"/>
        <v>307</v>
      </c>
      <c r="I12" s="6">
        <f>'[7]РГК'!I12+'[7]РФОЛ'!I12</f>
        <v>152</v>
      </c>
      <c r="J12" s="6">
        <f>'[7]РГК'!J12+'[7]РФОЛ'!J12</f>
        <v>106</v>
      </c>
      <c r="K12" s="6">
        <f>'[7]РГК'!K12+'[7]РФОЛ'!K12</f>
        <v>0</v>
      </c>
      <c r="L12" s="6">
        <f>'[7]РГК'!L12+'[7]РФОЛ'!L12</f>
        <v>0</v>
      </c>
      <c r="M12" s="6">
        <f>'[7]РГК'!M12+'[7]РФОЛ'!M12</f>
        <v>0</v>
      </c>
      <c r="N12" s="6">
        <f>'[7]РГК'!N12+'[7]РФОЛ'!N12</f>
        <v>49</v>
      </c>
      <c r="O12" s="6">
        <f>'[7]РГК'!O12+'[7]РФОЛ'!O12</f>
        <v>0</v>
      </c>
      <c r="P12" s="6">
        <f>'[7]РГК'!P12+'[7]РФОЛ'!P12</f>
        <v>0</v>
      </c>
      <c r="Q12" s="13">
        <f>R12+S12+T12+U12+V12+W12</f>
        <v>199</v>
      </c>
      <c r="R12" s="6">
        <f>'[7]РГК'!R12+'[7]РФОЛ'!R12</f>
        <v>0</v>
      </c>
      <c r="S12" s="6">
        <f>'[7]РГК'!S12+'[7]РФОЛ'!S12</f>
        <v>199</v>
      </c>
      <c r="T12" s="6">
        <f>'[7]РГК'!T12+'[7]РФОЛ'!T12</f>
        <v>0</v>
      </c>
      <c r="U12" s="6">
        <f>'[7]РГК'!U12+'[7]РФОЛ'!U12</f>
        <v>0</v>
      </c>
      <c r="V12" s="6">
        <f>'[7]РГК'!V12+'[7]РФОЛ'!V12</f>
        <v>0</v>
      </c>
      <c r="W12" s="6">
        <f>'[7]РГК'!W12+'[7]РФОЛ'!W12</f>
        <v>0</v>
      </c>
      <c r="X12" s="13">
        <f t="shared" si="3"/>
        <v>8764</v>
      </c>
    </row>
    <row r="13" spans="1:24" ht="18">
      <c r="A13" s="10" t="s">
        <v>2</v>
      </c>
      <c r="B13" s="13">
        <f t="shared" si="5"/>
        <v>195</v>
      </c>
      <c r="C13" s="6">
        <f>'[7]РГК'!C13+'[7]РФОЛ'!C13</f>
        <v>190</v>
      </c>
      <c r="D13" s="6">
        <f>'[7]РГК'!D13+'[7]РФОЛ'!D13</f>
        <v>5</v>
      </c>
      <c r="E13" s="6">
        <f>'[7]РГК'!E13+'[7]РФОЛ'!E13</f>
        <v>0</v>
      </c>
      <c r="F13" s="6">
        <f>'[7]РГК'!F13+'[7]РФОЛ'!F13</f>
        <v>0</v>
      </c>
      <c r="G13" s="6">
        <f>'[7]РГК'!G13+'[7]РФОЛ'!G13</f>
        <v>0</v>
      </c>
      <c r="H13" s="13">
        <f t="shared" si="6"/>
        <v>1</v>
      </c>
      <c r="I13" s="6">
        <f>'[7]РГК'!I13+'[7]РФОЛ'!I13</f>
        <v>0</v>
      </c>
      <c r="J13" s="6">
        <f>'[7]РГК'!J13+'[7]РФОЛ'!J13</f>
        <v>1</v>
      </c>
      <c r="K13" s="6">
        <f>'[7]РГК'!K13+'[7]РФОЛ'!K13</f>
        <v>0</v>
      </c>
      <c r="L13" s="6">
        <f>'[7]РГК'!L13+'[7]РФОЛ'!L13</f>
        <v>0</v>
      </c>
      <c r="M13" s="6">
        <f>'[7]РГК'!M13+'[7]РФОЛ'!M13</f>
        <v>0</v>
      </c>
      <c r="N13" s="6">
        <f>'[7]РГК'!N13+'[7]РФОЛ'!N13</f>
        <v>0</v>
      </c>
      <c r="O13" s="6">
        <f>'[7]РГК'!O13+'[7]РФОЛ'!O13</f>
        <v>0</v>
      </c>
      <c r="P13" s="6">
        <f>'[7]РГК'!P13+'[7]РФОЛ'!P13</f>
        <v>0</v>
      </c>
      <c r="Q13" s="13">
        <f>R13+S13+T13+U13+V13+W13</f>
        <v>0</v>
      </c>
      <c r="R13" s="6">
        <f>'[7]РГК'!R13+'[7]РФОЛ'!R13</f>
        <v>0</v>
      </c>
      <c r="S13" s="6">
        <f>'[7]РГК'!S13+'[7]РФОЛ'!S13</f>
        <v>0</v>
      </c>
      <c r="T13" s="6">
        <f>'[7]РГК'!T13+'[7]РФОЛ'!T13</f>
        <v>0</v>
      </c>
      <c r="U13" s="6">
        <f>'[7]РГК'!U13+'[7]РФОЛ'!U13</f>
        <v>0</v>
      </c>
      <c r="V13" s="6">
        <f>'[7]РГК'!V13+'[7]РФОЛ'!V13</f>
        <v>0</v>
      </c>
      <c r="W13" s="6">
        <f>'[7]РГК'!W13+'[7]РФОЛ'!W13</f>
        <v>0</v>
      </c>
      <c r="X13" s="13">
        <f t="shared" si="3"/>
        <v>196</v>
      </c>
    </row>
    <row r="14" spans="1:24" ht="30.75">
      <c r="A14" s="20" t="s">
        <v>29</v>
      </c>
      <c r="B14" s="14">
        <f>B15+B16+B17+B18</f>
        <v>22225</v>
      </c>
      <c r="C14" s="14">
        <f aca="true" t="shared" si="7" ref="C14:X14">C15+C16+C17+C18</f>
        <v>21850</v>
      </c>
      <c r="D14" s="14">
        <f t="shared" si="7"/>
        <v>81</v>
      </c>
      <c r="E14" s="14">
        <f t="shared" si="7"/>
        <v>0</v>
      </c>
      <c r="F14" s="14">
        <f t="shared" si="7"/>
        <v>294</v>
      </c>
      <c r="G14" s="14">
        <f t="shared" si="7"/>
        <v>0</v>
      </c>
      <c r="H14" s="14">
        <f t="shared" si="7"/>
        <v>1933</v>
      </c>
      <c r="I14" s="14">
        <f t="shared" si="7"/>
        <v>1262</v>
      </c>
      <c r="J14" s="14">
        <f t="shared" si="7"/>
        <v>534</v>
      </c>
      <c r="K14" s="14">
        <f t="shared" si="7"/>
        <v>0</v>
      </c>
      <c r="L14" s="14">
        <f t="shared" si="7"/>
        <v>0</v>
      </c>
      <c r="M14" s="14">
        <f t="shared" si="7"/>
        <v>0</v>
      </c>
      <c r="N14" s="14">
        <f t="shared" si="7"/>
        <v>137</v>
      </c>
      <c r="O14" s="14">
        <f t="shared" si="7"/>
        <v>0</v>
      </c>
      <c r="P14" s="14">
        <f t="shared" si="7"/>
        <v>0</v>
      </c>
      <c r="Q14" s="14">
        <f t="shared" si="7"/>
        <v>580</v>
      </c>
      <c r="R14" s="14">
        <f t="shared" si="7"/>
        <v>0</v>
      </c>
      <c r="S14" s="14">
        <f t="shared" si="7"/>
        <v>580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24738</v>
      </c>
    </row>
    <row r="15" spans="1:24" ht="18">
      <c r="A15" s="1" t="s">
        <v>30</v>
      </c>
      <c r="B15" s="13">
        <f t="shared" si="5"/>
        <v>100</v>
      </c>
      <c r="C15" s="6">
        <f>'[7]РГК'!C15+'[7]РФОЛ'!C15</f>
        <v>100</v>
      </c>
      <c r="D15" s="6">
        <f>'[7]РГК'!D15+'[7]РФОЛ'!D15</f>
        <v>0</v>
      </c>
      <c r="E15" s="6">
        <f>'[7]РГК'!E15+'[7]РФОЛ'!E15</f>
        <v>0</v>
      </c>
      <c r="F15" s="6">
        <f>'[7]РГК'!F15+'[7]РФОЛ'!F15</f>
        <v>0</v>
      </c>
      <c r="G15" s="6">
        <f>'[7]РГК'!G15+'[7]РФОЛ'!G15</f>
        <v>0</v>
      </c>
      <c r="H15" s="21">
        <f t="shared" si="6"/>
        <v>22</v>
      </c>
      <c r="I15" s="6">
        <f>'[7]РГК'!I15+'[7]РФОЛ'!I15</f>
        <v>0</v>
      </c>
      <c r="J15" s="6">
        <f>'[7]РГК'!J15+'[7]РФОЛ'!J15</f>
        <v>0</v>
      </c>
      <c r="K15" s="6">
        <f>'[7]РГК'!K15+'[7]РФОЛ'!K15</f>
        <v>0</v>
      </c>
      <c r="L15" s="6">
        <f>'[7]РГК'!L15+'[7]РФОЛ'!L15</f>
        <v>0</v>
      </c>
      <c r="M15" s="6">
        <f>'[7]РГК'!M15+'[7]РФОЛ'!M15</f>
        <v>0</v>
      </c>
      <c r="N15" s="6">
        <f>'[7]РГК'!N15+'[7]РФОЛ'!N15</f>
        <v>22</v>
      </c>
      <c r="O15" s="6">
        <f>'[7]РГК'!O15+'[7]РФОЛ'!O15</f>
        <v>0</v>
      </c>
      <c r="P15" s="6">
        <f>'[7]РГК'!P15+'[7]РФОЛ'!P15</f>
        <v>0</v>
      </c>
      <c r="Q15" s="13">
        <f>R15+S15+T15+U15+V15+W15</f>
        <v>48</v>
      </c>
      <c r="R15" s="6">
        <f>'[7]РГК'!R15+'[7]РФОЛ'!R15</f>
        <v>0</v>
      </c>
      <c r="S15" s="6">
        <f>'[7]РГК'!S15+'[7]РФОЛ'!S15</f>
        <v>48</v>
      </c>
      <c r="T15" s="6">
        <f>'[7]РГК'!T15+'[7]РФОЛ'!T15</f>
        <v>0</v>
      </c>
      <c r="U15" s="6">
        <f>'[7]РГК'!U15+'[7]РФОЛ'!U15</f>
        <v>0</v>
      </c>
      <c r="V15" s="6">
        <f>'[7]РГК'!V15+'[7]РФОЛ'!V15</f>
        <v>0</v>
      </c>
      <c r="W15" s="6">
        <f>'[7]РГК'!W15+'[7]РФОЛ'!W15</f>
        <v>0</v>
      </c>
      <c r="X15" s="13">
        <f t="shared" si="3"/>
        <v>170</v>
      </c>
    </row>
    <row r="16" spans="1:24" ht="18">
      <c r="A16" s="1" t="s">
        <v>31</v>
      </c>
      <c r="B16" s="13">
        <f t="shared" si="5"/>
        <v>810</v>
      </c>
      <c r="C16" s="6">
        <f>'[7]РГК'!C16+'[7]РФОЛ'!C16</f>
        <v>800</v>
      </c>
      <c r="D16" s="6">
        <f>'[7]РГК'!D16+'[7]РФОЛ'!D16</f>
        <v>0</v>
      </c>
      <c r="E16" s="6">
        <f>'[7]РГК'!E16+'[7]РФОЛ'!E16</f>
        <v>0</v>
      </c>
      <c r="F16" s="6">
        <f>'[7]РГК'!F16+'[7]РФОЛ'!F16</f>
        <v>10</v>
      </c>
      <c r="G16" s="6">
        <f>'[7]РГК'!G16+'[7]РФОЛ'!G16</f>
        <v>0</v>
      </c>
      <c r="H16" s="21">
        <f t="shared" si="6"/>
        <v>190</v>
      </c>
      <c r="I16" s="6">
        <f>'[7]РГК'!I16+'[7]РФОЛ'!I16</f>
        <v>60</v>
      </c>
      <c r="J16" s="6">
        <f>'[7]РГК'!J16+'[7]РФОЛ'!J16</f>
        <v>20</v>
      </c>
      <c r="K16" s="6">
        <f>'[7]РГК'!K16+'[7]РФОЛ'!K16</f>
        <v>0</v>
      </c>
      <c r="L16" s="6">
        <f>'[7]РГК'!L16+'[7]РФОЛ'!L16</f>
        <v>0</v>
      </c>
      <c r="M16" s="6">
        <f>'[7]РГК'!M16+'[7]РФОЛ'!M16</f>
        <v>0</v>
      </c>
      <c r="N16" s="6">
        <f>'[7]РГК'!N16+'[7]РФОЛ'!N16</f>
        <v>110</v>
      </c>
      <c r="O16" s="6">
        <f>'[7]РГК'!O16+'[7]РФОЛ'!O16</f>
        <v>0</v>
      </c>
      <c r="P16" s="6">
        <f>'[7]РГК'!P16+'[7]РФОЛ'!P16</f>
        <v>0</v>
      </c>
      <c r="Q16" s="13">
        <f>R16+S16+T16+U16+V16+W16</f>
        <v>532</v>
      </c>
      <c r="R16" s="6">
        <f>'[7]РГК'!R16+'[7]РФОЛ'!R16</f>
        <v>0</v>
      </c>
      <c r="S16" s="6">
        <f>'[7]РГК'!S16+'[7]РФОЛ'!S16</f>
        <v>532</v>
      </c>
      <c r="T16" s="6">
        <f>'[7]РГК'!T16+'[7]РФОЛ'!T16</f>
        <v>0</v>
      </c>
      <c r="U16" s="6">
        <f>'[7]РГК'!U16+'[7]РФОЛ'!U16</f>
        <v>0</v>
      </c>
      <c r="V16" s="6">
        <f>'[7]РГК'!V16+'[7]РФОЛ'!V16</f>
        <v>0</v>
      </c>
      <c r="W16" s="6">
        <f>'[7]РГК'!W16+'[7]РФОЛ'!W16</f>
        <v>0</v>
      </c>
      <c r="X16" s="13">
        <f t="shared" si="3"/>
        <v>1532</v>
      </c>
    </row>
    <row r="17" spans="1:24" ht="18">
      <c r="A17" s="1" t="s">
        <v>32</v>
      </c>
      <c r="B17" s="13">
        <f t="shared" si="5"/>
        <v>12138</v>
      </c>
      <c r="C17" s="6">
        <f>'[7]РГК'!C17+'[7]РФОЛ'!C17</f>
        <v>11954</v>
      </c>
      <c r="D17" s="6">
        <f>'[7]РГК'!D17+'[7]РФОЛ'!D17</f>
        <v>24</v>
      </c>
      <c r="E17" s="6">
        <f>'[7]РГК'!E17+'[7]РФОЛ'!E17</f>
        <v>0</v>
      </c>
      <c r="F17" s="6">
        <f>'[7]РГК'!F17+'[7]РФОЛ'!F17</f>
        <v>160</v>
      </c>
      <c r="G17" s="6">
        <f>'[7]РГК'!G17+'[7]РФОЛ'!G17</f>
        <v>0</v>
      </c>
      <c r="H17" s="21">
        <f t="shared" si="6"/>
        <v>748</v>
      </c>
      <c r="I17" s="6">
        <f>'[7]РГК'!I17+'[7]РФОЛ'!I17</f>
        <v>633</v>
      </c>
      <c r="J17" s="6">
        <f>'[7]РГК'!J17+'[7]РФОЛ'!J17</f>
        <v>110</v>
      </c>
      <c r="K17" s="6">
        <f>'[7]РГК'!K17+'[7]РФОЛ'!K17</f>
        <v>0</v>
      </c>
      <c r="L17" s="6">
        <f>'[7]РГК'!L17+'[7]РФОЛ'!L17</f>
        <v>0</v>
      </c>
      <c r="M17" s="6">
        <f>'[7]РГК'!M17+'[7]РФОЛ'!M17</f>
        <v>0</v>
      </c>
      <c r="N17" s="6">
        <f>'[7]РГК'!N17+'[7]РФОЛ'!N17</f>
        <v>5</v>
      </c>
      <c r="O17" s="6">
        <f>'[7]РГК'!O17+'[7]РФОЛ'!O17</f>
        <v>0</v>
      </c>
      <c r="P17" s="6">
        <f>'[7]РГК'!P17+'[7]РФОЛ'!P17</f>
        <v>0</v>
      </c>
      <c r="Q17" s="13">
        <f>R17+S17+T17+U17+V17+W17</f>
        <v>0</v>
      </c>
      <c r="R17" s="6">
        <f>'[7]РГК'!R17+'[7]РФОЛ'!R17</f>
        <v>0</v>
      </c>
      <c r="S17" s="6">
        <f>'[7]РГК'!S17+'[7]РФОЛ'!S17</f>
        <v>0</v>
      </c>
      <c r="T17" s="6">
        <f>'[7]РГК'!T17+'[7]РФОЛ'!T17</f>
        <v>0</v>
      </c>
      <c r="U17" s="6">
        <f>'[7]РГК'!U17+'[7]РФОЛ'!U17</f>
        <v>0</v>
      </c>
      <c r="V17" s="6">
        <f>'[7]РГК'!V17+'[7]РФОЛ'!V17</f>
        <v>0</v>
      </c>
      <c r="W17" s="6">
        <f>'[7]РГК'!W17+'[7]РФОЛ'!W17</f>
        <v>0</v>
      </c>
      <c r="X17" s="13">
        <f t="shared" si="3"/>
        <v>12886</v>
      </c>
    </row>
    <row r="18" spans="1:24" ht="18">
      <c r="A18" s="1" t="s">
        <v>33</v>
      </c>
      <c r="B18" s="13">
        <f t="shared" si="5"/>
        <v>9177</v>
      </c>
      <c r="C18" s="6">
        <f>'[7]РГК'!C18+'[7]РФОЛ'!C18</f>
        <v>8996</v>
      </c>
      <c r="D18" s="6">
        <f>'[7]РГК'!D18+'[7]РФОЛ'!D18</f>
        <v>57</v>
      </c>
      <c r="E18" s="6">
        <f>'[7]РГК'!E18+'[7]РФОЛ'!E18</f>
        <v>0</v>
      </c>
      <c r="F18" s="6">
        <f>'[7]РГК'!F18+'[7]РФОЛ'!F18</f>
        <v>124</v>
      </c>
      <c r="G18" s="6">
        <f>'[7]РГК'!G18+'[7]РФОЛ'!G18</f>
        <v>0</v>
      </c>
      <c r="H18" s="21">
        <f t="shared" si="6"/>
        <v>973</v>
      </c>
      <c r="I18" s="6">
        <f>'[7]РГК'!I18+'[7]РФОЛ'!I18</f>
        <v>569</v>
      </c>
      <c r="J18" s="6">
        <f>'[7]РГК'!J18+'[7]РФОЛ'!J18</f>
        <v>404</v>
      </c>
      <c r="K18" s="6">
        <f>'[7]РГК'!K18+'[7]РФОЛ'!K18</f>
        <v>0</v>
      </c>
      <c r="L18" s="6">
        <f>'[7]РГК'!L18+'[7]РФОЛ'!L18</f>
        <v>0</v>
      </c>
      <c r="M18" s="6">
        <f>'[7]РГК'!M18+'[7]РФОЛ'!M18</f>
        <v>0</v>
      </c>
      <c r="N18" s="6">
        <f>'[7]РГК'!N18+'[7]РФОЛ'!N18</f>
        <v>0</v>
      </c>
      <c r="O18" s="6">
        <f>'[7]РГК'!O18+'[7]РФОЛ'!O18</f>
        <v>0</v>
      </c>
      <c r="P18" s="6">
        <f>'[7]РГК'!P18+'[7]РФОЛ'!P18</f>
        <v>0</v>
      </c>
      <c r="Q18" s="13">
        <f>R18+S18+T18+U18+V18+W18</f>
        <v>0</v>
      </c>
      <c r="R18" s="6">
        <f>'[7]РГК'!R18+'[7]РФОЛ'!R18</f>
        <v>0</v>
      </c>
      <c r="S18" s="6">
        <f>'[7]РГК'!S18+'[7]РФОЛ'!S18</f>
        <v>0</v>
      </c>
      <c r="T18" s="6">
        <f>'[7]РГК'!T18+'[7]РФОЛ'!T18</f>
        <v>0</v>
      </c>
      <c r="U18" s="6">
        <f>'[7]РГК'!U18+'[7]РФОЛ'!U18</f>
        <v>0</v>
      </c>
      <c r="V18" s="6">
        <f>'[7]РГК'!V18+'[7]РФОЛ'!V18</f>
        <v>0</v>
      </c>
      <c r="W18" s="6">
        <f>'[7]РГК'!W18+'[7]РФОЛ'!W18</f>
        <v>0</v>
      </c>
      <c r="X18" s="13">
        <f t="shared" si="3"/>
        <v>10150</v>
      </c>
    </row>
    <row r="19" spans="1:24" ht="84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sheetProtection/>
  <mergeCells count="12">
    <mergeCell ref="Q4:Q5"/>
    <mergeCell ref="A2:X2"/>
    <mergeCell ref="A19:X21"/>
    <mergeCell ref="R4:W4"/>
    <mergeCell ref="A1:X1"/>
    <mergeCell ref="A3:A5"/>
    <mergeCell ref="B3:G3"/>
    <mergeCell ref="H3:P3"/>
    <mergeCell ref="Q3:W3"/>
    <mergeCell ref="X3:X5"/>
    <mergeCell ref="B4:B5"/>
    <mergeCell ref="H4:H5"/>
  </mergeCells>
  <printOptions/>
  <pageMargins left="0.15748031496062992" right="0.15748031496062992" top="1.7716535433070868" bottom="0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2021-11-29T14:48:05Z</cp:lastPrinted>
  <dcterms:created xsi:type="dcterms:W3CDTF">1996-10-08T23:32:33Z</dcterms:created>
  <dcterms:modified xsi:type="dcterms:W3CDTF">2021-11-30T06:49:41Z</dcterms:modified>
  <cp:category/>
  <cp:version/>
  <cp:contentType/>
  <cp:contentStatus/>
</cp:coreProperties>
</file>