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10905" activeTab="0"/>
  </bookViews>
  <sheets>
    <sheet name="сортименти" sheetId="1" r:id="rId1"/>
    <sheet name="підприємства" sheetId="2" r:id="rId2"/>
  </sheets>
  <definedNames/>
  <calcPr fullCalcOnLoad="1"/>
</workbook>
</file>

<file path=xl/sharedStrings.xml><?xml version="1.0" encoding="utf-8"?>
<sst xmlns="http://schemas.openxmlformats.org/spreadsheetml/2006/main" count="135" uniqueCount="79">
  <si>
    <t>№
п/п</t>
  </si>
  <si>
    <t>ПІДПРИЄМСТВА\ Назва сортименту</t>
  </si>
  <si>
    <t>Порода</t>
  </si>
  <si>
    <t>02-06-2016 загальні торги</t>
  </si>
  <si>
    <t>вистав
лено</t>
  </si>
  <si>
    <t xml:space="preserve">Прода                                                                                                     
но
</t>
  </si>
  <si>
    <t>% 
продаж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</si>
  <si>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</si>
  <si>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</si>
  <si>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</si>
  <si>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</si>
  <si>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</si>
  <si>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</si>
  <si>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</si>
  <si>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</si>
  <si>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Пиловник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</si>
  <si>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</si>
  <si>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</si>
  <si>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</si>
  <si>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</si>
  <si>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</si>
  <si>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</si>
  <si>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</si>
  <si>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</si>
  <si>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</si>
  <si>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</si>
  <si>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</si>
  <si>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</si>
  <si>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</si>
  <si>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</si>
  <si>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</si>
  <si>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</si>
  <si>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</si>
  <si>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</si>
  <si>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</si>
  <si>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</si>
  <si>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</si>
  <si>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</si>
  <si>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</si>
  <si>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</si>
  <si>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</si>
  <si>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</si>
  <si>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</si>
  <si>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</si>
  <si>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</si>
  <si>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</si>
  <si>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</si>
  <si>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</si>
  <si>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</si>
  <si>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</si>
  <si>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 xml:space="preserve"> заготівлі 3 кварталу 2016 року підприємствами Львівського ОУЛМГ</t>
  </si>
  <si>
    <t xml:space="preserve">Обсяги лісопродукції (куб.м.), виставленої та проданої на загальних ОСНОВНИХ торгах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</si>
  <si>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</si>
  <si>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Підприємства</t>
  </si>
  <si>
    <t>загальні торги</t>
  </si>
  <si>
    <t>виставлено</t>
  </si>
  <si>
    <t>продано</t>
  </si>
  <si>
    <t>%</t>
  </si>
  <si>
    <t>ДП "Бібрське ЛГ"</t>
  </si>
  <si>
    <t>ДП "Боринське ЛГ"</t>
  </si>
  <si>
    <t>ДП "Бродівське"</t>
  </si>
  <si>
    <t>ДП "Буське ЛГ"</t>
  </si>
  <si>
    <t>ДП "Дрогобицьке ЛГ"</t>
  </si>
  <si>
    <t>ДП "Жовківське ЛГ"</t>
  </si>
  <si>
    <t>ДП "Золочівське ЛГ"</t>
  </si>
  <si>
    <t>ДП "Львівське ЛГ"</t>
  </si>
  <si>
    <t>ДП "Рава-Руське ЛГ"</t>
  </si>
  <si>
    <t>ДП "Радехівське ЛМГ"</t>
  </si>
  <si>
    <t>ДП "Самбірське ЛГ"</t>
  </si>
  <si>
    <t>ДП "Сколівське ЛГ"</t>
  </si>
  <si>
    <t>ДП "Славське ЛГ"</t>
  </si>
  <si>
    <t>ДП "Старосамбірське ЛМГ"</t>
  </si>
  <si>
    <t>ДП "Стрийське ЛГ"</t>
  </si>
  <si>
    <t>ДП "Турківське ЛГ"</t>
  </si>
  <si>
    <t>НПП "Сколівські Бескиди"</t>
  </si>
  <si>
    <t>Львівський ЛСНЦ</t>
  </si>
  <si>
    <t>Всього</t>
  </si>
  <si>
    <t>в розрізі сортментів</t>
  </si>
  <si>
    <t>в розрізі лісогоподарських підприємств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</si>
</sst>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#,##0.0"/>
  </numFmts>
  <fonts count="26">
    <font>
      <sz val="11"/>
      <color indexed="8"/>
      <name val="Calibri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"/>
      <family val="2"/>
    </font>
    <font>
      <sz val="10"/>
      <name val="Arial Cyr"/>
      <family val="0"/>
    </font>
    <font>
      <sz val="13"/>
      <name val="Arial Narrow"/>
      <family val="2"/>
    </font>
    <font>
      <b/>
      <sz val="14"/>
      <name val="Arial Narrow"/>
      <family val="2"/>
    </font>
    <font>
      <b/>
      <sz val="14"/>
      <color indexed="8"/>
      <name val="Calibri"/>
      <family val="2"/>
    </font>
    <font>
      <b/>
      <sz val="10"/>
      <name val="Arial Narrow"/>
      <family val="2"/>
    </font>
    <font>
      <b/>
      <sz val="13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0" fillId="0" borderId="5" applyNumberFormat="0" applyFill="0" applyAlignment="0" applyProtection="0"/>
    <xf numFmtId="0" fontId="21" fillId="14" borderId="6" applyNumberFormat="0" applyAlignment="0" applyProtection="0"/>
    <xf numFmtId="0" fontId="10" fillId="0" borderId="0" applyNumberFormat="0" applyFill="0" applyBorder="0" applyAlignment="0" applyProtection="0"/>
    <xf numFmtId="0" fontId="19" fillId="9" borderId="1" applyNumberFormat="0" applyAlignment="0" applyProtection="0"/>
    <xf numFmtId="0" fontId="24" fillId="0" borderId="7" applyNumberFormat="0" applyFill="0" applyAlignment="0" applyProtection="0"/>
    <xf numFmtId="0" fontId="15" fillId="17" borderId="0" applyNumberFormat="0" applyBorder="0" applyAlignment="0" applyProtection="0"/>
    <xf numFmtId="0" fontId="0" fillId="5" borderId="8" applyNumberFormat="0" applyFont="0" applyAlignment="0" applyProtection="0"/>
    <xf numFmtId="0" fontId="18" fillId="9" borderId="9" applyNumberFormat="0" applyAlignment="0" applyProtection="0"/>
    <xf numFmtId="0" fontId="16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7" borderId="10" xfId="48" applyFont="1" applyFill="1" applyBorder="1" applyAlignment="1">
      <alignment vertical="center"/>
      <protection/>
    </xf>
    <xf numFmtId="0" fontId="2" fillId="7" borderId="11" xfId="48" applyFont="1" applyFill="1" applyBorder="1" applyAlignment="1">
      <alignment vertical="center"/>
      <protection/>
    </xf>
    <xf numFmtId="3" fontId="5" fillId="18" borderId="11" xfId="48" applyNumberFormat="1" applyFont="1" applyFill="1" applyBorder="1" applyAlignment="1">
      <alignment vertical="center"/>
      <protection/>
    </xf>
    <xf numFmtId="3" fontId="5" fillId="17" borderId="11" xfId="48" applyNumberFormat="1" applyFont="1" applyFill="1" applyBorder="1" applyAlignment="1">
      <alignment vertical="center"/>
      <protection/>
    </xf>
    <xf numFmtId="164" fontId="6" fillId="0" borderId="11" xfId="48" applyNumberFormat="1" applyFont="1" applyBorder="1" applyAlignment="1">
      <alignment vertical="center"/>
      <protection/>
    </xf>
    <xf numFmtId="0" fontId="2" fillId="7" borderId="11" xfId="48" applyFont="1" applyFill="1" applyBorder="1" applyAlignment="1">
      <alignment vertical="center" wrapText="1"/>
      <protection/>
    </xf>
    <xf numFmtId="0" fontId="6" fillId="3" borderId="12" xfId="48" applyFont="1" applyFill="1" applyBorder="1" applyAlignment="1">
      <alignment vertical="center"/>
      <protection/>
    </xf>
    <xf numFmtId="0" fontId="6" fillId="3" borderId="13" xfId="48" applyFont="1" applyFill="1" applyBorder="1" applyAlignment="1">
      <alignment vertical="center"/>
      <protection/>
    </xf>
    <xf numFmtId="3" fontId="6" fillId="3" borderId="13" xfId="48" applyNumberFormat="1" applyFont="1" applyFill="1" applyBorder="1" applyAlignment="1">
      <alignment vertical="center"/>
      <protection/>
    </xf>
    <xf numFmtId="4" fontId="6" fillId="3" borderId="13" xfId="48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0" fontId="1" fillId="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9" fillId="19" borderId="11" xfId="0" applyNumberFormat="1" applyFont="1" applyFill="1" applyBorder="1" applyAlignment="1">
      <alignment/>
    </xf>
    <xf numFmtId="165" fontId="2" fillId="17" borderId="11" xfId="0" applyNumberFormat="1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3" fontId="6" fillId="3" borderId="13" xfId="0" applyNumberFormat="1" applyFont="1" applyFill="1" applyBorder="1" applyAlignment="1">
      <alignment/>
    </xf>
    <xf numFmtId="0" fontId="2" fillId="0" borderId="14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16" xfId="48" applyFont="1" applyBorder="1" applyAlignment="1">
      <alignment horizontal="center" vertical="center" wrapText="1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8" xfId="48" applyFont="1" applyBorder="1" applyAlignment="1">
      <alignment horizontal="center" vertical="center" wrapText="1"/>
      <protection/>
    </xf>
    <xf numFmtId="0" fontId="2" fillId="0" borderId="19" xfId="48" applyFont="1" applyBorder="1" applyAlignment="1">
      <alignment horizontal="center" vertical="center" wrapText="1"/>
      <protection/>
    </xf>
    <xf numFmtId="0" fontId="3" fillId="0" borderId="11" xfId="48" applyFont="1" applyBorder="1" applyAlignment="1">
      <alignment horizontal="center" vertical="center" wrapText="1"/>
      <protection/>
    </xf>
    <xf numFmtId="0" fontId="1" fillId="20" borderId="19" xfId="48" applyFont="1" applyFill="1" applyBorder="1" applyAlignment="1">
      <alignment horizontal="center" vertical="center" textRotation="90" wrapText="1"/>
      <protection/>
    </xf>
    <xf numFmtId="0" fontId="1" fillId="20" borderId="11" xfId="48" applyFont="1" applyFill="1" applyBorder="1" applyAlignment="1">
      <alignment horizontal="center" vertical="center" textRotation="90" wrapText="1"/>
      <protection/>
    </xf>
    <xf numFmtId="0" fontId="1" fillId="17" borderId="19" xfId="48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1" fillId="21" borderId="19" xfId="48" applyFont="1" applyFill="1" applyBorder="1" applyAlignment="1">
      <alignment horizontal="center" vertical="center" wrapText="1"/>
      <protection/>
    </xf>
    <xf numFmtId="0" fontId="1" fillId="21" borderId="11" xfId="48" applyFont="1" applyFill="1" applyBorder="1" applyAlignment="1">
      <alignment horizontal="center" vertical="center" wrapText="1"/>
      <protection/>
    </xf>
    <xf numFmtId="0" fontId="1" fillId="3" borderId="2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8" fillId="18" borderId="21" xfId="0" applyFont="1" applyFill="1" applyBorder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_1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D4" sqref="D4:F4"/>
    </sheetView>
  </sheetViews>
  <sheetFormatPr defaultColWidth="9.140625" defaultRowHeight="15"/>
  <cols>
    <col min="2" max="2" width="30.00390625" style="0" customWidth="1"/>
    <col min="3" max="3" width="24.28125" style="0" customWidth="1"/>
  </cols>
  <sheetData>
    <row r="1" spans="1:5" ht="18.75">
      <c r="A1" s="11" t="s">
        <v>51</v>
      </c>
      <c r="B1" s="11"/>
      <c r="C1" s="11"/>
      <c r="D1" s="11"/>
      <c r="E1" s="11"/>
    </row>
    <row r="2" spans="1:5" ht="18.75">
      <c r="A2" s="11" t="s">
        <v>50</v>
      </c>
      <c r="B2" s="11"/>
      <c r="C2" s="11"/>
      <c r="D2" s="11"/>
      <c r="E2" s="11"/>
    </row>
    <row r="3" ht="15">
      <c r="B3" t="s">
        <v>77</v>
      </c>
    </row>
    <row r="4" spans="1:6" ht="35.25" customHeight="1">
      <c r="A4" s="20" t="s">
        <v>0</v>
      </c>
      <c r="B4" s="23" t="s">
        <v>1</v>
      </c>
      <c r="C4" s="23" t="s">
        <v>2</v>
      </c>
      <c r="D4" s="26" t="s">
        <v>3</v>
      </c>
      <c r="E4" s="26"/>
      <c r="F4" s="26"/>
    </row>
    <row r="5" spans="1:6" ht="15">
      <c r="A5" s="21"/>
      <c r="B5" s="24"/>
      <c r="C5" s="24"/>
      <c r="D5" s="27" t="s">
        <v>4</v>
      </c>
      <c r="E5" s="29" t="s">
        <v>5</v>
      </c>
      <c r="F5" s="31" t="s">
        <v>6</v>
      </c>
    </row>
    <row r="6" spans="1:6" ht="51" customHeight="1">
      <c r="A6" s="22"/>
      <c r="B6" s="25"/>
      <c r="C6" s="25"/>
      <c r="D6" s="28"/>
      <c r="E6" s="30"/>
      <c r="F6" s="32"/>
    </row>
    <row r="7" spans="1:6" ht="18">
      <c r="A7" s="1">
        <v>1</v>
      </c>
      <c r="B7" s="2" t="s">
        <v>7</v>
      </c>
      <c r="C7" s="2" t="s">
        <v>8</v>
      </c>
      <c r="D7" s="3">
        <v>4824</v>
      </c>
      <c r="E7" s="4">
        <v>3804</v>
      </c>
      <c r="F7" s="5">
        <f aca="true" t="shared" si="0" ref="F7:F15">IF(D7=0,,E7/D7*100)</f>
        <v>78.85572139303483</v>
      </c>
    </row>
    <row r="8" spans="1:6" ht="18">
      <c r="A8" s="1">
        <v>2</v>
      </c>
      <c r="B8" s="2" t="s">
        <v>7</v>
      </c>
      <c r="C8" s="2" t="s">
        <v>9</v>
      </c>
      <c r="D8" s="3">
        <v>7449</v>
      </c>
      <c r="E8" s="4">
        <v>6624</v>
      </c>
      <c r="F8" s="5">
        <f t="shared" si="0"/>
        <v>88.92468787756745</v>
      </c>
    </row>
    <row r="9" spans="1:6" ht="18">
      <c r="A9" s="1">
        <v>3</v>
      </c>
      <c r="B9" s="2" t="s">
        <v>7</v>
      </c>
      <c r="C9" s="2" t="s">
        <v>10</v>
      </c>
      <c r="D9" s="3">
        <v>4473</v>
      </c>
      <c r="E9" s="4">
        <v>4241</v>
      </c>
      <c r="F9" s="5">
        <f t="shared" si="0"/>
        <v>94.81332439078918</v>
      </c>
    </row>
    <row r="10" spans="1:6" ht="18">
      <c r="A10" s="1">
        <v>4</v>
      </c>
      <c r="B10" s="2" t="s">
        <v>7</v>
      </c>
      <c r="C10" s="2" t="s">
        <v>11</v>
      </c>
      <c r="D10" s="3">
        <v>1025</v>
      </c>
      <c r="E10" s="4">
        <v>450</v>
      </c>
      <c r="F10" s="5">
        <f t="shared" si="0"/>
        <v>43.90243902439025</v>
      </c>
    </row>
    <row r="11" spans="1:6" ht="18">
      <c r="A11" s="1">
        <v>5</v>
      </c>
      <c r="B11" s="2" t="s">
        <v>7</v>
      </c>
      <c r="C11" s="2" t="s">
        <v>12</v>
      </c>
      <c r="D11" s="3">
        <v>2753</v>
      </c>
      <c r="E11" s="4">
        <v>1990</v>
      </c>
      <c r="F11" s="5">
        <f t="shared" si="0"/>
        <v>72.28478023973847</v>
      </c>
    </row>
    <row r="12" spans="1:6" ht="18">
      <c r="A12" s="1"/>
      <c r="B12" s="2" t="s">
        <v>7</v>
      </c>
      <c r="C12" s="2" t="s">
        <v>13</v>
      </c>
      <c r="D12" s="3">
        <v>131</v>
      </c>
      <c r="E12" s="4">
        <v>100</v>
      </c>
      <c r="F12" s="5">
        <f t="shared" si="0"/>
        <v>76.33587786259542</v>
      </c>
    </row>
    <row r="13" spans="1:6" ht="18">
      <c r="A13" s="1">
        <v>6</v>
      </c>
      <c r="B13" s="2" t="s">
        <v>7</v>
      </c>
      <c r="C13" s="2" t="s">
        <v>14</v>
      </c>
      <c r="D13" s="3">
        <v>2529</v>
      </c>
      <c r="E13" s="4">
        <v>2529</v>
      </c>
      <c r="F13" s="5">
        <f t="shared" si="0"/>
        <v>100</v>
      </c>
    </row>
    <row r="14" spans="1:6" ht="18">
      <c r="A14" s="1">
        <v>7</v>
      </c>
      <c r="B14" s="2" t="s">
        <v>15</v>
      </c>
      <c r="C14" s="6" t="s">
        <v>16</v>
      </c>
      <c r="D14" s="3">
        <v>223</v>
      </c>
      <c r="E14" s="4">
        <v>223</v>
      </c>
      <c r="F14" s="5">
        <f t="shared" si="0"/>
        <v>100</v>
      </c>
    </row>
    <row r="15" spans="1:6" ht="18">
      <c r="A15" s="1">
        <v>8</v>
      </c>
      <c r="B15" s="2" t="s">
        <v>7</v>
      </c>
      <c r="C15" s="2" t="s">
        <v>17</v>
      </c>
      <c r="D15" s="3">
        <v>57</v>
      </c>
      <c r="E15" s="4">
        <v>57</v>
      </c>
      <c r="F15" s="5">
        <f t="shared" si="0"/>
        <v>100</v>
      </c>
    </row>
    <row r="16" spans="1:6" ht="18">
      <c r="A16" s="1">
        <v>9</v>
      </c>
      <c r="B16" s="2" t="s">
        <v>7</v>
      </c>
      <c r="C16" s="2" t="s">
        <v>18</v>
      </c>
      <c r="D16" s="3">
        <v>30</v>
      </c>
      <c r="E16" s="4">
        <v>30</v>
      </c>
      <c r="F16" s="5">
        <f>IF(D16=0,,E16/D16*100)</f>
        <v>100</v>
      </c>
    </row>
    <row r="17" spans="1:6" ht="18" hidden="1">
      <c r="A17" s="1">
        <v>10</v>
      </c>
      <c r="B17" s="2" t="s">
        <v>7</v>
      </c>
      <c r="C17" s="2" t="s">
        <v>19</v>
      </c>
      <c r="D17" s="3"/>
      <c r="E17" s="4"/>
      <c r="F17" s="5">
        <f aca="true" t="shared" si="1" ref="F17:F55">IF(D17=0,,E17/D17*100)</f>
        <v>0</v>
      </c>
    </row>
    <row r="18" spans="1:6" ht="18">
      <c r="A18" s="1">
        <v>11</v>
      </c>
      <c r="B18" s="2" t="s">
        <v>7</v>
      </c>
      <c r="C18" s="2" t="s">
        <v>20</v>
      </c>
      <c r="D18" s="3">
        <v>334</v>
      </c>
      <c r="E18" s="4">
        <v>334</v>
      </c>
      <c r="F18" s="5">
        <f t="shared" si="1"/>
        <v>100</v>
      </c>
    </row>
    <row r="19" spans="1:6" ht="18">
      <c r="A19" s="1">
        <v>12</v>
      </c>
      <c r="B19" s="2" t="s">
        <v>7</v>
      </c>
      <c r="C19" s="2" t="s">
        <v>21</v>
      </c>
      <c r="D19" s="3">
        <v>220</v>
      </c>
      <c r="E19" s="4">
        <v>220</v>
      </c>
      <c r="F19" s="5">
        <f t="shared" si="1"/>
        <v>100</v>
      </c>
    </row>
    <row r="20" spans="1:6" ht="18" hidden="1">
      <c r="A20" s="1">
        <v>13</v>
      </c>
      <c r="B20" s="2" t="s">
        <v>7</v>
      </c>
      <c r="C20" s="2" t="s">
        <v>22</v>
      </c>
      <c r="D20" s="3"/>
      <c r="E20" s="4"/>
      <c r="F20" s="5">
        <f t="shared" si="1"/>
        <v>0</v>
      </c>
    </row>
    <row r="21" spans="1:6" ht="18">
      <c r="A21" s="1">
        <v>14</v>
      </c>
      <c r="B21" s="2" t="s">
        <v>7</v>
      </c>
      <c r="C21" s="2" t="s">
        <v>23</v>
      </c>
      <c r="D21" s="3">
        <v>195</v>
      </c>
      <c r="E21" s="4"/>
      <c r="F21" s="5">
        <f t="shared" si="1"/>
        <v>0</v>
      </c>
    </row>
    <row r="22" spans="1:6" ht="18">
      <c r="A22" s="1">
        <v>15</v>
      </c>
      <c r="B22" s="2" t="s">
        <v>7</v>
      </c>
      <c r="C22" s="2" t="s">
        <v>24</v>
      </c>
      <c r="D22" s="3">
        <v>20</v>
      </c>
      <c r="E22" s="4"/>
      <c r="F22" s="5">
        <f t="shared" si="1"/>
        <v>0</v>
      </c>
    </row>
    <row r="23" spans="1:6" ht="18">
      <c r="A23" s="1">
        <v>16</v>
      </c>
      <c r="B23" s="6" t="s">
        <v>25</v>
      </c>
      <c r="C23" s="2" t="s">
        <v>12</v>
      </c>
      <c r="D23" s="3">
        <v>30</v>
      </c>
      <c r="E23" s="4">
        <v>30</v>
      </c>
      <c r="F23" s="5">
        <f t="shared" si="1"/>
        <v>100</v>
      </c>
    </row>
    <row r="24" spans="1:6" ht="18" hidden="1">
      <c r="A24" s="1">
        <v>17</v>
      </c>
      <c r="B24" s="2" t="s">
        <v>25</v>
      </c>
      <c r="C24" s="2" t="s">
        <v>16</v>
      </c>
      <c r="D24" s="3"/>
      <c r="E24" s="4"/>
      <c r="F24" s="5">
        <f t="shared" si="1"/>
        <v>0</v>
      </c>
    </row>
    <row r="25" spans="1:6" ht="18">
      <c r="A25" s="1">
        <v>18</v>
      </c>
      <c r="B25" s="6" t="s">
        <v>25</v>
      </c>
      <c r="C25" s="2" t="s">
        <v>14</v>
      </c>
      <c r="D25" s="3">
        <v>15</v>
      </c>
      <c r="E25" s="4">
        <v>15</v>
      </c>
      <c r="F25" s="5">
        <f t="shared" si="1"/>
        <v>100</v>
      </c>
    </row>
    <row r="26" spans="1:6" ht="18">
      <c r="A26" s="1">
        <v>19</v>
      </c>
      <c r="B26" s="2" t="s">
        <v>25</v>
      </c>
      <c r="C26" s="2" t="s">
        <v>26</v>
      </c>
      <c r="D26" s="3">
        <v>30</v>
      </c>
      <c r="E26" s="4">
        <v>30</v>
      </c>
      <c r="F26" s="5">
        <f t="shared" si="1"/>
        <v>100</v>
      </c>
    </row>
    <row r="27" spans="1:6" ht="18" hidden="1">
      <c r="A27" s="1"/>
      <c r="B27" s="2" t="s">
        <v>27</v>
      </c>
      <c r="C27" s="2" t="s">
        <v>28</v>
      </c>
      <c r="D27" s="3"/>
      <c r="E27" s="4"/>
      <c r="F27" s="5">
        <f t="shared" si="1"/>
        <v>0</v>
      </c>
    </row>
    <row r="28" spans="1:6" ht="18">
      <c r="A28" s="1">
        <v>20</v>
      </c>
      <c r="B28" s="6" t="s">
        <v>27</v>
      </c>
      <c r="C28" s="2" t="s">
        <v>29</v>
      </c>
      <c r="D28" s="3">
        <v>20</v>
      </c>
      <c r="E28" s="4">
        <v>20</v>
      </c>
      <c r="F28" s="5">
        <f t="shared" si="1"/>
        <v>100</v>
      </c>
    </row>
    <row r="29" spans="1:6" ht="18">
      <c r="A29" s="1">
        <v>21</v>
      </c>
      <c r="B29" s="2" t="s">
        <v>27</v>
      </c>
      <c r="C29" s="2" t="s">
        <v>20</v>
      </c>
      <c r="D29" s="3">
        <v>50</v>
      </c>
      <c r="E29" s="4">
        <v>50</v>
      </c>
      <c r="F29" s="5">
        <f t="shared" si="1"/>
        <v>100</v>
      </c>
    </row>
    <row r="30" spans="1:6" ht="18" hidden="1">
      <c r="A30" s="1">
        <v>22</v>
      </c>
      <c r="B30" s="2" t="s">
        <v>27</v>
      </c>
      <c r="C30" s="2" t="s">
        <v>8</v>
      </c>
      <c r="D30" s="3"/>
      <c r="E30" s="4"/>
      <c r="F30" s="5">
        <f t="shared" si="1"/>
        <v>0</v>
      </c>
    </row>
    <row r="31" spans="1:6" ht="18" hidden="1">
      <c r="A31" s="1">
        <v>23</v>
      </c>
      <c r="B31" s="2" t="s">
        <v>27</v>
      </c>
      <c r="C31" s="2" t="s">
        <v>30</v>
      </c>
      <c r="D31" s="3"/>
      <c r="E31" s="4"/>
      <c r="F31" s="5">
        <f t="shared" si="1"/>
        <v>0</v>
      </c>
    </row>
    <row r="32" spans="1:6" ht="18">
      <c r="A32" s="1">
        <v>24</v>
      </c>
      <c r="B32" s="2" t="s">
        <v>31</v>
      </c>
      <c r="C32" s="2" t="s">
        <v>8</v>
      </c>
      <c r="D32" s="3">
        <v>20</v>
      </c>
      <c r="E32" s="4">
        <v>20</v>
      </c>
      <c r="F32" s="5">
        <f t="shared" si="1"/>
        <v>100</v>
      </c>
    </row>
    <row r="33" spans="1:6" ht="18">
      <c r="A33" s="1">
        <v>25</v>
      </c>
      <c r="B33" s="2" t="s">
        <v>31</v>
      </c>
      <c r="C33" s="2" t="s">
        <v>9</v>
      </c>
      <c r="D33" s="3">
        <v>503</v>
      </c>
      <c r="E33" s="4">
        <v>450</v>
      </c>
      <c r="F33" s="5">
        <f t="shared" si="1"/>
        <v>89.46322067594433</v>
      </c>
    </row>
    <row r="34" spans="1:6" ht="18" hidden="1">
      <c r="A34" s="1">
        <v>26</v>
      </c>
      <c r="B34" s="2" t="s">
        <v>31</v>
      </c>
      <c r="C34" s="2" t="s">
        <v>10</v>
      </c>
      <c r="D34" s="3"/>
      <c r="E34" s="4"/>
      <c r="F34" s="5">
        <f t="shared" si="1"/>
        <v>0</v>
      </c>
    </row>
    <row r="35" spans="1:6" ht="18">
      <c r="A35" s="1">
        <v>27</v>
      </c>
      <c r="B35" s="2" t="s">
        <v>31</v>
      </c>
      <c r="C35" s="2" t="s">
        <v>11</v>
      </c>
      <c r="D35" s="3">
        <v>20</v>
      </c>
      <c r="E35" s="4">
        <v>10</v>
      </c>
      <c r="F35" s="5">
        <f t="shared" si="1"/>
        <v>50</v>
      </c>
    </row>
    <row r="36" spans="1:6" ht="18">
      <c r="A36" s="1">
        <v>28</v>
      </c>
      <c r="B36" s="2" t="s">
        <v>31</v>
      </c>
      <c r="C36" s="2" t="s">
        <v>12</v>
      </c>
      <c r="D36" s="3">
        <v>88</v>
      </c>
      <c r="E36" s="4">
        <v>68</v>
      </c>
      <c r="F36" s="5">
        <f t="shared" si="1"/>
        <v>77.27272727272727</v>
      </c>
    </row>
    <row r="37" spans="1:6" ht="18" hidden="1">
      <c r="A37" s="1">
        <v>29</v>
      </c>
      <c r="B37" s="2" t="s">
        <v>31</v>
      </c>
      <c r="C37" s="2" t="s">
        <v>14</v>
      </c>
      <c r="D37" s="3"/>
      <c r="E37" s="4"/>
      <c r="F37" s="5">
        <f t="shared" si="1"/>
        <v>0</v>
      </c>
    </row>
    <row r="38" spans="1:6" ht="18" hidden="1">
      <c r="A38" s="1">
        <v>30</v>
      </c>
      <c r="B38" s="2" t="s">
        <v>31</v>
      </c>
      <c r="C38" s="2" t="s">
        <v>32</v>
      </c>
      <c r="D38" s="3"/>
      <c r="E38" s="4"/>
      <c r="F38" s="5">
        <f t="shared" si="1"/>
        <v>0</v>
      </c>
    </row>
    <row r="39" spans="1:6" ht="18" hidden="1">
      <c r="A39" s="1">
        <v>31</v>
      </c>
      <c r="B39" s="2" t="s">
        <v>31</v>
      </c>
      <c r="C39" s="2" t="s">
        <v>33</v>
      </c>
      <c r="D39" s="3"/>
      <c r="E39" s="4"/>
      <c r="F39" s="5">
        <f t="shared" si="1"/>
        <v>0</v>
      </c>
    </row>
    <row r="40" spans="1:6" ht="18">
      <c r="A40" s="1">
        <v>32</v>
      </c>
      <c r="B40" s="2" t="s">
        <v>34</v>
      </c>
      <c r="C40" s="2" t="s">
        <v>35</v>
      </c>
      <c r="D40" s="3">
        <v>2310</v>
      </c>
      <c r="E40" s="4">
        <v>1040</v>
      </c>
      <c r="F40" s="5">
        <f t="shared" si="1"/>
        <v>45.02164502164502</v>
      </c>
    </row>
    <row r="41" spans="1:6" ht="18">
      <c r="A41" s="1">
        <v>33</v>
      </c>
      <c r="B41" s="2" t="s">
        <v>36</v>
      </c>
      <c r="C41" s="2" t="s">
        <v>37</v>
      </c>
      <c r="D41" s="3">
        <v>241</v>
      </c>
      <c r="E41" s="4">
        <v>121</v>
      </c>
      <c r="F41" s="5">
        <f t="shared" si="1"/>
        <v>50.20746887966805</v>
      </c>
    </row>
    <row r="42" spans="1:6" ht="18" hidden="1">
      <c r="A42" s="1">
        <v>34</v>
      </c>
      <c r="B42" s="2" t="s">
        <v>36</v>
      </c>
      <c r="C42" s="2" t="s">
        <v>38</v>
      </c>
      <c r="D42" s="3"/>
      <c r="E42" s="4"/>
      <c r="F42" s="5">
        <f t="shared" si="1"/>
        <v>0</v>
      </c>
    </row>
    <row r="43" spans="1:6" ht="18">
      <c r="A43" s="1">
        <v>35</v>
      </c>
      <c r="B43" s="2" t="s">
        <v>36</v>
      </c>
      <c r="C43" s="2" t="s">
        <v>33</v>
      </c>
      <c r="D43" s="3">
        <v>50</v>
      </c>
      <c r="E43" s="4">
        <v>50</v>
      </c>
      <c r="F43" s="5">
        <f t="shared" si="1"/>
        <v>100</v>
      </c>
    </row>
    <row r="44" spans="1:6" ht="18" hidden="1">
      <c r="A44" s="1">
        <v>36</v>
      </c>
      <c r="B44" s="2" t="s">
        <v>39</v>
      </c>
      <c r="C44" s="2" t="s">
        <v>8</v>
      </c>
      <c r="D44" s="3"/>
      <c r="E44" s="4"/>
      <c r="F44" s="5">
        <f t="shared" si="1"/>
        <v>0</v>
      </c>
    </row>
    <row r="45" spans="1:6" ht="18" hidden="1">
      <c r="A45" s="1">
        <v>37</v>
      </c>
      <c r="B45" s="2" t="s">
        <v>40</v>
      </c>
      <c r="C45" s="2" t="s">
        <v>35</v>
      </c>
      <c r="D45" s="3"/>
      <c r="E45" s="4"/>
      <c r="F45" s="5">
        <f t="shared" si="1"/>
        <v>0</v>
      </c>
    </row>
    <row r="46" spans="1:6" ht="18" hidden="1">
      <c r="A46" s="1">
        <v>38</v>
      </c>
      <c r="B46" s="2" t="s">
        <v>40</v>
      </c>
      <c r="C46" s="2" t="s">
        <v>41</v>
      </c>
      <c r="D46" s="3">
        <v>200</v>
      </c>
      <c r="E46" s="4"/>
      <c r="F46" s="5">
        <f t="shared" si="1"/>
        <v>0</v>
      </c>
    </row>
    <row r="47" spans="1:6" ht="18" hidden="1">
      <c r="A47" s="1">
        <v>39</v>
      </c>
      <c r="B47" s="2" t="s">
        <v>40</v>
      </c>
      <c r="C47" s="2" t="s">
        <v>38</v>
      </c>
      <c r="D47" s="3"/>
      <c r="E47" s="4"/>
      <c r="F47" s="5">
        <f t="shared" si="1"/>
        <v>0</v>
      </c>
    </row>
    <row r="48" spans="1:6" ht="18" hidden="1">
      <c r="A48" s="1">
        <v>40</v>
      </c>
      <c r="B48" s="2" t="s">
        <v>40</v>
      </c>
      <c r="C48" s="2" t="s">
        <v>42</v>
      </c>
      <c r="D48" s="3"/>
      <c r="E48" s="4"/>
      <c r="F48" s="5">
        <f t="shared" si="1"/>
        <v>0</v>
      </c>
    </row>
    <row r="49" spans="1:6" ht="18">
      <c r="A49" s="1">
        <v>41</v>
      </c>
      <c r="B49" s="2" t="s">
        <v>43</v>
      </c>
      <c r="C49" s="2" t="s">
        <v>44</v>
      </c>
      <c r="D49" s="3">
        <v>5840</v>
      </c>
      <c r="E49" s="4">
        <v>4830</v>
      </c>
      <c r="F49" s="5">
        <f t="shared" si="1"/>
        <v>82.7054794520548</v>
      </c>
    </row>
    <row r="50" spans="1:6" ht="18">
      <c r="A50" s="1">
        <v>42</v>
      </c>
      <c r="B50" s="2" t="s">
        <v>43</v>
      </c>
      <c r="C50" s="2" t="s">
        <v>41</v>
      </c>
      <c r="D50" s="3">
        <v>3710</v>
      </c>
      <c r="E50" s="4">
        <v>2660</v>
      </c>
      <c r="F50" s="5">
        <f t="shared" si="1"/>
        <v>71.69811320754717</v>
      </c>
    </row>
    <row r="51" spans="1:6" ht="18" hidden="1">
      <c r="A51" s="1">
        <v>43</v>
      </c>
      <c r="B51" s="2" t="s">
        <v>43</v>
      </c>
      <c r="C51" s="2" t="s">
        <v>33</v>
      </c>
      <c r="D51" s="3"/>
      <c r="E51" s="4"/>
      <c r="F51" s="5">
        <f t="shared" si="1"/>
        <v>0</v>
      </c>
    </row>
    <row r="52" spans="1:6" ht="18" hidden="1">
      <c r="A52" s="1">
        <v>44</v>
      </c>
      <c r="B52" s="2" t="s">
        <v>45</v>
      </c>
      <c r="C52" s="2" t="s">
        <v>8</v>
      </c>
      <c r="D52" s="3"/>
      <c r="E52" s="4"/>
      <c r="F52" s="5">
        <f t="shared" si="1"/>
        <v>0</v>
      </c>
    </row>
    <row r="53" spans="1:6" ht="18" hidden="1">
      <c r="A53" s="1">
        <v>45</v>
      </c>
      <c r="B53" s="2" t="s">
        <v>46</v>
      </c>
      <c r="C53" s="2" t="s">
        <v>35</v>
      </c>
      <c r="D53" s="3"/>
      <c r="E53" s="4"/>
      <c r="F53" s="5">
        <f t="shared" si="1"/>
        <v>0</v>
      </c>
    </row>
    <row r="54" spans="1:6" ht="18">
      <c r="A54" s="1">
        <v>46</v>
      </c>
      <c r="B54" s="2" t="s">
        <v>47</v>
      </c>
      <c r="C54" s="2" t="s">
        <v>48</v>
      </c>
      <c r="D54" s="3">
        <v>13446</v>
      </c>
      <c r="E54" s="4">
        <v>6927</v>
      </c>
      <c r="F54" s="5">
        <f t="shared" si="1"/>
        <v>51.517179830432845</v>
      </c>
    </row>
    <row r="55" spans="1:6" ht="18.75" thickBot="1">
      <c r="A55" s="7"/>
      <c r="B55" s="8" t="s">
        <v>49</v>
      </c>
      <c r="C55" s="8"/>
      <c r="D55" s="9">
        <f>SUM(D7:D54)</f>
        <v>50836</v>
      </c>
      <c r="E55" s="9">
        <f>SUM(E7:E54)</f>
        <v>36923</v>
      </c>
      <c r="F55" s="10">
        <f t="shared" si="1"/>
        <v>72.63159965378865</v>
      </c>
    </row>
  </sheetData>
  <sheetProtection/>
  <mergeCells count="7">
    <mergeCell ref="A4:A6"/>
    <mergeCell ref="B4:B6"/>
    <mergeCell ref="C4:C6"/>
    <mergeCell ref="D4:F4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4" sqref="B4:B5"/>
    </sheetView>
  </sheetViews>
  <sheetFormatPr defaultColWidth="9.140625" defaultRowHeight="15"/>
  <cols>
    <col min="1" max="1" width="4.28125" style="0" customWidth="1"/>
    <col min="2" max="2" width="31.00390625" style="0" customWidth="1"/>
  </cols>
  <sheetData>
    <row r="1" spans="1:5" ht="18.75">
      <c r="A1" s="11" t="s">
        <v>51</v>
      </c>
      <c r="B1" s="11"/>
      <c r="C1" s="11"/>
      <c r="D1" s="11"/>
      <c r="E1" s="11"/>
    </row>
    <row r="2" spans="1:5" ht="18.75">
      <c r="A2" s="11" t="s">
        <v>50</v>
      </c>
      <c r="B2" s="11"/>
      <c r="C2" s="11"/>
      <c r="D2" s="11"/>
      <c r="E2" s="11"/>
    </row>
    <row r="3" ht="15.75" thickBot="1">
      <c r="B3" t="s">
        <v>78</v>
      </c>
    </row>
    <row r="4" spans="1:5" ht="15">
      <c r="A4" s="33" t="s">
        <v>52</v>
      </c>
      <c r="B4" s="35" t="s">
        <v>53</v>
      </c>
      <c r="C4" s="37" t="s">
        <v>54</v>
      </c>
      <c r="D4" s="37"/>
      <c r="E4" s="37"/>
    </row>
    <row r="5" spans="1:5" ht="25.5">
      <c r="A5" s="34"/>
      <c r="B5" s="36"/>
      <c r="C5" s="12" t="s">
        <v>55</v>
      </c>
      <c r="D5" s="12" t="s">
        <v>56</v>
      </c>
      <c r="E5" s="12" t="s">
        <v>57</v>
      </c>
    </row>
    <row r="6" spans="1:5" ht="17.25">
      <c r="A6" s="13">
        <v>1</v>
      </c>
      <c r="B6" s="14" t="s">
        <v>58</v>
      </c>
      <c r="C6" s="15">
        <v>3594</v>
      </c>
      <c r="D6" s="15">
        <v>3244</v>
      </c>
      <c r="E6" s="16">
        <f>D6/C6*100</f>
        <v>90.2615470228158</v>
      </c>
    </row>
    <row r="7" spans="1:5" ht="17.25">
      <c r="A7" s="13">
        <v>2</v>
      </c>
      <c r="B7" s="14" t="s">
        <v>59</v>
      </c>
      <c r="C7" s="15">
        <v>2410</v>
      </c>
      <c r="D7" s="15">
        <v>2370</v>
      </c>
      <c r="E7" s="16">
        <f aca="true" t="shared" si="0" ref="E7:E24">D7/C7*100</f>
        <v>98.3402489626556</v>
      </c>
    </row>
    <row r="8" spans="1:5" ht="17.25">
      <c r="A8" s="13">
        <v>3</v>
      </c>
      <c r="B8" s="14" t="s">
        <v>60</v>
      </c>
      <c r="C8" s="15">
        <v>3745</v>
      </c>
      <c r="D8" s="15">
        <v>1845</v>
      </c>
      <c r="E8" s="16">
        <f t="shared" si="0"/>
        <v>49.265687583444596</v>
      </c>
    </row>
    <row r="9" spans="1:5" ht="17.25">
      <c r="A9" s="13">
        <v>4</v>
      </c>
      <c r="B9" s="14" t="s">
        <v>61</v>
      </c>
      <c r="C9" s="15">
        <v>985</v>
      </c>
      <c r="D9" s="15">
        <v>485</v>
      </c>
      <c r="E9" s="16">
        <f t="shared" si="0"/>
        <v>49.23857868020304</v>
      </c>
    </row>
    <row r="10" spans="1:5" ht="17.25">
      <c r="A10" s="13">
        <v>5</v>
      </c>
      <c r="B10" s="14" t="s">
        <v>62</v>
      </c>
      <c r="C10" s="15">
        <v>3893</v>
      </c>
      <c r="D10" s="15">
        <v>2856</v>
      </c>
      <c r="E10" s="16">
        <f t="shared" si="0"/>
        <v>73.36244541484717</v>
      </c>
    </row>
    <row r="11" spans="1:5" ht="17.25">
      <c r="A11" s="13">
        <v>6</v>
      </c>
      <c r="B11" s="14" t="s">
        <v>63</v>
      </c>
      <c r="C11" s="15">
        <v>1336</v>
      </c>
      <c r="D11" s="15">
        <v>983</v>
      </c>
      <c r="E11" s="16">
        <f t="shared" si="0"/>
        <v>73.57784431137725</v>
      </c>
    </row>
    <row r="12" spans="1:5" ht="17.25">
      <c r="A12" s="13">
        <v>7</v>
      </c>
      <c r="B12" s="14" t="s">
        <v>64</v>
      </c>
      <c r="C12" s="15">
        <v>879</v>
      </c>
      <c r="D12" s="15">
        <v>208</v>
      </c>
      <c r="E12" s="16">
        <f t="shared" si="0"/>
        <v>23.66325369738339</v>
      </c>
    </row>
    <row r="13" spans="1:5" ht="17.25">
      <c r="A13" s="13">
        <v>8</v>
      </c>
      <c r="B13" s="14" t="s">
        <v>65</v>
      </c>
      <c r="C13" s="15">
        <v>1297</v>
      </c>
      <c r="D13" s="15">
        <v>662</v>
      </c>
      <c r="E13" s="16">
        <f t="shared" si="0"/>
        <v>51.04086353122591</v>
      </c>
    </row>
    <row r="14" spans="1:5" ht="17.25">
      <c r="A14" s="13">
        <v>9</v>
      </c>
      <c r="B14" s="14" t="s">
        <v>66</v>
      </c>
      <c r="C14" s="15">
        <v>6248</v>
      </c>
      <c r="D14" s="15">
        <v>5843</v>
      </c>
      <c r="E14" s="16">
        <f t="shared" si="0"/>
        <v>93.5179257362356</v>
      </c>
    </row>
    <row r="15" spans="1:5" ht="17.25">
      <c r="A15" s="13">
        <v>10</v>
      </c>
      <c r="B15" s="14" t="s">
        <v>67</v>
      </c>
      <c r="C15" s="15">
        <v>2500</v>
      </c>
      <c r="D15" s="15">
        <v>1490</v>
      </c>
      <c r="E15" s="16">
        <f t="shared" si="0"/>
        <v>59.599999999999994</v>
      </c>
    </row>
    <row r="16" spans="1:5" ht="17.25">
      <c r="A16" s="13">
        <v>11</v>
      </c>
      <c r="B16" s="14" t="s">
        <v>68</v>
      </c>
      <c r="C16" s="15">
        <v>2675</v>
      </c>
      <c r="D16" s="15">
        <v>2270</v>
      </c>
      <c r="E16" s="16">
        <f t="shared" si="0"/>
        <v>84.85981308411215</v>
      </c>
    </row>
    <row r="17" spans="1:5" ht="17.25">
      <c r="A17" s="13">
        <v>12</v>
      </c>
      <c r="B17" s="14" t="s">
        <v>69</v>
      </c>
      <c r="C17" s="15">
        <v>6515</v>
      </c>
      <c r="D17" s="15">
        <v>5921</v>
      </c>
      <c r="E17" s="16">
        <f t="shared" si="0"/>
        <v>90.88257866462011</v>
      </c>
    </row>
    <row r="18" spans="1:5" ht="17.25">
      <c r="A18" s="13">
        <v>13</v>
      </c>
      <c r="B18" s="14" t="s">
        <v>70</v>
      </c>
      <c r="C18" s="15">
        <v>3210</v>
      </c>
      <c r="D18" s="15">
        <v>3210</v>
      </c>
      <c r="E18" s="16">
        <f t="shared" si="0"/>
        <v>100</v>
      </c>
    </row>
    <row r="19" spans="1:5" ht="17.25">
      <c r="A19" s="13">
        <v>14</v>
      </c>
      <c r="B19" s="14" t="s">
        <v>71</v>
      </c>
      <c r="C19" s="15">
        <v>2300</v>
      </c>
      <c r="D19" s="15">
        <v>1130</v>
      </c>
      <c r="E19" s="16">
        <f t="shared" si="0"/>
        <v>49.130434782608695</v>
      </c>
    </row>
    <row r="20" spans="1:5" ht="17.25">
      <c r="A20" s="13">
        <v>15</v>
      </c>
      <c r="B20" s="14" t="s">
        <v>72</v>
      </c>
      <c r="C20" s="15">
        <v>3370</v>
      </c>
      <c r="D20" s="15">
        <v>950</v>
      </c>
      <c r="E20" s="16">
        <f t="shared" si="0"/>
        <v>28.18991097922849</v>
      </c>
    </row>
    <row r="21" spans="1:5" ht="17.25">
      <c r="A21" s="13">
        <v>16</v>
      </c>
      <c r="B21" s="14" t="s">
        <v>73</v>
      </c>
      <c r="C21" s="15">
        <v>4505</v>
      </c>
      <c r="D21" s="15">
        <v>2300</v>
      </c>
      <c r="E21" s="16">
        <f t="shared" si="0"/>
        <v>51.054384017758046</v>
      </c>
    </row>
    <row r="22" spans="1:5" ht="17.25">
      <c r="A22" s="13">
        <v>17</v>
      </c>
      <c r="B22" s="14" t="s">
        <v>74</v>
      </c>
      <c r="C22" s="15">
        <v>1089</v>
      </c>
      <c r="D22" s="15">
        <v>1036</v>
      </c>
      <c r="E22" s="16">
        <f t="shared" si="0"/>
        <v>95.13314967860423</v>
      </c>
    </row>
    <row r="23" spans="1:5" ht="17.25">
      <c r="A23" s="13">
        <v>18</v>
      </c>
      <c r="B23" s="14" t="s">
        <v>75</v>
      </c>
      <c r="C23" s="15">
        <v>285</v>
      </c>
      <c r="D23" s="15">
        <v>120</v>
      </c>
      <c r="E23" s="16">
        <f t="shared" si="0"/>
        <v>42.10526315789473</v>
      </c>
    </row>
    <row r="24" spans="1:5" ht="18.75" thickBot="1">
      <c r="A24" s="17"/>
      <c r="B24" s="18" t="s">
        <v>76</v>
      </c>
      <c r="C24" s="19">
        <f>SUM(C6:C23)</f>
        <v>50836</v>
      </c>
      <c r="D24" s="19">
        <f>SUM(D6:D23)</f>
        <v>36923</v>
      </c>
      <c r="E24" s="19">
        <f t="shared" si="0"/>
        <v>72.63159965378865</v>
      </c>
    </row>
  </sheetData>
  <sheetProtection/>
  <mergeCells count="3"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dcterms:created xsi:type="dcterms:W3CDTF">2016-06-08T14:55:02Z</dcterms:created>
  <dcterms:modified xsi:type="dcterms:W3CDTF">2016-06-09T05:49:00Z</dcterms:modified>
  <cp:category/>
  <cp:version/>
  <cp:contentType/>
  <cp:contentStatus/>
</cp:coreProperties>
</file>