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4520" windowHeight="117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<sst xmlns="http://schemas.openxmlformats.org/spreadsheetml/2006/main" count="57" uniqueCount="30">
  <si>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Львівське ОУЛМГ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</si>
  <si>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</si>
  <si>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</si>
  <si>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</si>
  <si>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</si>
  <si>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</si>
  <si>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Жовківське ЛГ</t>
  </si>
  <si>
    <t>Золочівське ЛГ</t>
  </si>
  <si>
    <t>Львівське ЛГ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</si>
  <si>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</si>
  <si>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</si>
  <si>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</si>
  <si>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</si>
  <si>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</si>
  <si>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Старосамбірське ЛМГ</t>
  </si>
  <si>
    <t>Стрийське ЛГ</t>
  </si>
  <si>
    <t>Турківське ЛГ</t>
  </si>
  <si>
    <t>Львівський ЛСНЦ</t>
  </si>
  <si>
    <t>Обсяг реалізованої деревини</t>
  </si>
  <si>
    <t>Лісгосп</t>
  </si>
  <si>
    <t>Всього, станом на 2015_12_25</t>
  </si>
  <si>
    <t>за даними ЕОД
 куб.м.</t>
  </si>
  <si>
    <t>Обсяг маркованої деревини</t>
  </si>
  <si>
    <t>Марковано деревини з початку року, куб.м.</t>
  </si>
  <si>
    <t>Заготовлено деревини з початку року, куб.м.</t>
  </si>
  <si>
    <t>% маркування деревини з початку року</t>
  </si>
  <si>
    <t>за даними
лісгоспів
 куб.м.</t>
  </si>
  <si>
    <t>% маркування деревини</t>
  </si>
  <si>
    <t>Всього, за період з 01-01-2016 по 31-12-2016</t>
  </si>
  <si>
    <t xml:space="preserve">Результати роботи системи ЕОД по підприємствах Львівського ОУЛМГ
(з початку року )
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</si>
</sst>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28"/>
      <color indexed="10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color indexed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22"/>
      <color indexed="8"/>
      <name val="Cambria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0" borderId="6" applyNumberFormat="0" applyAlignment="0" applyProtection="0"/>
    <xf numFmtId="0" fontId="14" fillId="0" borderId="0" applyNumberFormat="0" applyFill="0" applyBorder="0" applyAlignment="0" applyProtection="0"/>
    <xf numFmtId="0" fontId="23" fillId="21" borderId="1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7" applyNumberFormat="0" applyFill="0" applyAlignment="0" applyProtection="0"/>
    <xf numFmtId="0" fontId="19" fillId="3" borderId="0" applyNumberFormat="0" applyBorder="0" applyAlignment="0" applyProtection="0"/>
    <xf numFmtId="0" fontId="0" fillId="22" borderId="8" applyNumberFormat="0" applyFont="0" applyAlignment="0" applyProtection="0"/>
    <xf numFmtId="0" fontId="22" fillId="21" borderId="9" applyNumberFormat="0" applyAlignment="0" applyProtection="0"/>
    <xf numFmtId="0" fontId="2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9" fontId="10" fillId="0" borderId="0" xfId="40" applyFont="1" applyFill="1" applyBorder="1" applyAlignment="1">
      <alignment horizontal="center" vertical="top"/>
    </xf>
    <xf numFmtId="9" fontId="7" fillId="0" borderId="0" xfId="4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top"/>
    </xf>
    <xf numFmtId="9" fontId="6" fillId="0" borderId="15" xfId="40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 horizontal="center" vertical="center"/>
    </xf>
    <xf numFmtId="9" fontId="7" fillId="0" borderId="16" xfId="4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3" fontId="9" fillId="0" borderId="18" xfId="0" applyNumberFormat="1" applyFont="1" applyFill="1" applyBorder="1" applyAlignment="1">
      <alignment horizontal="center" vertical="top" wrapText="1"/>
    </xf>
    <xf numFmtId="9" fontId="9" fillId="0" borderId="19" xfId="40" applyFont="1" applyFill="1" applyBorder="1" applyAlignment="1">
      <alignment horizontal="center" vertical="top"/>
    </xf>
    <xf numFmtId="3" fontId="10" fillId="0" borderId="20" xfId="0" applyNumberFormat="1" applyFont="1" applyFill="1" applyBorder="1" applyAlignment="1">
      <alignment horizontal="center" vertical="top" wrapText="1"/>
    </xf>
    <xf numFmtId="9" fontId="10" fillId="0" borderId="20" xfId="4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 3" xfId="53"/>
    <cellStyle name="Обычный 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dxfs count="12"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Q23"/>
  <sheetViews>
    <sheetView tabSelected="1" zoomScalePageLayoutView="0" workbookViewId="0" topLeftCell="A1">
      <selection activeCell="N18" sqref="N18"/>
    </sheetView>
  </sheetViews>
  <sheetFormatPr defaultColWidth="9.140625" defaultRowHeight="15" outlineLevelRow="1"/>
  <cols>
    <col min="1" max="1" width="41.8515625" style="7" customWidth="1"/>
    <col min="2" max="2" width="0.13671875" style="7" hidden="1" customWidth="1"/>
    <col min="3" max="3" width="16.8515625" style="7" hidden="1" customWidth="1"/>
    <col min="4" max="4" width="0.13671875" style="7" hidden="1" customWidth="1"/>
    <col min="5" max="6" width="19.00390625" style="7" customWidth="1"/>
    <col min="7" max="7" width="16.8515625" style="7" customWidth="1"/>
    <col min="8" max="8" width="11.140625" style="7" customWidth="1"/>
    <col min="9" max="9" width="39.28125" style="7" customWidth="1"/>
    <col min="10" max="10" width="0.13671875" style="7" customWidth="1"/>
    <col min="11" max="12" width="16.8515625" style="7" hidden="1" customWidth="1"/>
    <col min="13" max="13" width="19.421875" style="7" customWidth="1"/>
    <col min="14" max="14" width="18.57421875" style="7" customWidth="1"/>
    <col min="15" max="15" width="18.421875" style="7" customWidth="1"/>
    <col min="16" max="17" width="0" style="7" hidden="1" customWidth="1"/>
    <col min="18" max="16384" width="9.140625" style="7" customWidth="1"/>
  </cols>
  <sheetData>
    <row r="1" spans="1:15" s="5" customFormat="1" ht="27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5.25" thickBot="1">
      <c r="A2" s="24" t="s">
        <v>22</v>
      </c>
      <c r="B2" s="24"/>
      <c r="C2" s="24"/>
      <c r="D2" s="24"/>
      <c r="E2" s="24"/>
      <c r="F2" s="24"/>
      <c r="G2" s="24"/>
      <c r="H2" s="6"/>
      <c r="I2" s="25" t="s">
        <v>18</v>
      </c>
      <c r="J2" s="25"/>
      <c r="K2" s="25"/>
      <c r="L2" s="25"/>
      <c r="M2" s="25"/>
      <c r="N2" s="25"/>
      <c r="O2" s="25"/>
    </row>
    <row r="3" spans="1:15" ht="16.5" customHeight="1" thickBot="1">
      <c r="A3" s="26" t="s">
        <v>19</v>
      </c>
      <c r="B3" s="28" t="s">
        <v>20</v>
      </c>
      <c r="C3" s="28"/>
      <c r="D3" s="28"/>
      <c r="E3" s="29" t="s">
        <v>28</v>
      </c>
      <c r="F3" s="29"/>
      <c r="G3" s="30"/>
      <c r="H3" s="1"/>
      <c r="I3" s="26" t="s">
        <v>19</v>
      </c>
      <c r="J3" s="28" t="s">
        <v>20</v>
      </c>
      <c r="K3" s="28"/>
      <c r="L3" s="28"/>
      <c r="M3" s="29" t="s">
        <v>28</v>
      </c>
      <c r="N3" s="29"/>
      <c r="O3" s="30"/>
    </row>
    <row r="4" spans="1:15" ht="109.5" customHeight="1" thickBot="1">
      <c r="A4" s="27"/>
      <c r="B4" s="8" t="s">
        <v>23</v>
      </c>
      <c r="C4" s="8" t="s">
        <v>24</v>
      </c>
      <c r="D4" s="9" t="s">
        <v>25</v>
      </c>
      <c r="E4" s="10" t="s">
        <v>21</v>
      </c>
      <c r="F4" s="10" t="s">
        <v>26</v>
      </c>
      <c r="G4" s="11" t="s">
        <v>27</v>
      </c>
      <c r="H4" s="2"/>
      <c r="I4" s="27"/>
      <c r="J4" s="8" t="s">
        <v>23</v>
      </c>
      <c r="K4" s="8" t="s">
        <v>24</v>
      </c>
      <c r="L4" s="9" t="s">
        <v>25</v>
      </c>
      <c r="M4" s="10" t="s">
        <v>21</v>
      </c>
      <c r="N4" s="10" t="s">
        <v>26</v>
      </c>
      <c r="O4" s="11" t="s">
        <v>27</v>
      </c>
    </row>
    <row r="5" spans="1:17" ht="60.75" collapsed="1" thickBot="1">
      <c r="A5" s="12" t="s">
        <v>0</v>
      </c>
      <c r="B5" s="13">
        <f>SUM(B6:B22)</f>
        <v>945006</v>
      </c>
      <c r="C5" s="13">
        <f>SUM(C6:C22)</f>
        <v>939071</v>
      </c>
      <c r="D5" s="14">
        <f>B5/C5</f>
        <v>1.0063200759048039</v>
      </c>
      <c r="E5" s="15">
        <f>SUM(E6:E22)</f>
        <v>945998.7440000001</v>
      </c>
      <c r="F5" s="15">
        <f>SUM(F6:F22)</f>
        <v>941893</v>
      </c>
      <c r="G5" s="16">
        <f>E5/F5</f>
        <v>1.0043590344126139</v>
      </c>
      <c r="H5" s="4"/>
      <c r="I5" s="12" t="s">
        <v>0</v>
      </c>
      <c r="J5" s="13">
        <f>SUM(J6:J22)</f>
        <v>945006</v>
      </c>
      <c r="K5" s="13">
        <f>SUM(K6:K22)</f>
        <v>939071</v>
      </c>
      <c r="L5" s="14">
        <f>J5/K5</f>
        <v>1.0063200759048039</v>
      </c>
      <c r="M5" s="15">
        <f>SUM(M6:M22)</f>
        <v>734218.1929999999</v>
      </c>
      <c r="N5" s="15">
        <f>SUM(N6:N22)</f>
        <v>743406</v>
      </c>
      <c r="O5" s="16">
        <f>M5/N5</f>
        <v>0.9876409297207714</v>
      </c>
      <c r="P5" s="7">
        <v>2</v>
      </c>
      <c r="Q5" s="7">
        <v>1</v>
      </c>
    </row>
    <row r="6" spans="1:17" ht="24" outlineLevel="1" thickBot="1">
      <c r="A6" s="18" t="s">
        <v>1</v>
      </c>
      <c r="B6" s="19">
        <v>39183</v>
      </c>
      <c r="C6" s="19">
        <v>39117</v>
      </c>
      <c r="D6" s="20">
        <f aca="true" t="shared" si="0" ref="D6:D22">B6/C6</f>
        <v>1.0016872459544444</v>
      </c>
      <c r="E6" s="21">
        <v>41812.121</v>
      </c>
      <c r="F6" s="21">
        <v>41817</v>
      </c>
      <c r="G6" s="22">
        <f aca="true" t="shared" si="1" ref="G6:G22">E6/F6</f>
        <v>0.9998833249635316</v>
      </c>
      <c r="H6" s="3"/>
      <c r="I6" s="18" t="s">
        <v>1</v>
      </c>
      <c r="J6" s="19">
        <v>39183</v>
      </c>
      <c r="K6" s="19">
        <v>39117</v>
      </c>
      <c r="L6" s="20">
        <f aca="true" t="shared" si="2" ref="L6:L22">J6/K6</f>
        <v>1.0016872459544444</v>
      </c>
      <c r="M6" s="21">
        <v>39791.648</v>
      </c>
      <c r="N6" s="21">
        <v>39928</v>
      </c>
      <c r="O6" s="22">
        <f aca="true" t="shared" si="3" ref="O6:O22">M6/N6</f>
        <v>0.9965850530955721</v>
      </c>
      <c r="P6" s="7">
        <v>2</v>
      </c>
      <c r="Q6" s="7">
        <v>0</v>
      </c>
    </row>
    <row r="7" spans="1:17" ht="24" outlineLevel="1" thickBot="1">
      <c r="A7" s="18" t="s">
        <v>2</v>
      </c>
      <c r="B7" s="19">
        <v>22353</v>
      </c>
      <c r="C7" s="19">
        <v>22374</v>
      </c>
      <c r="D7" s="20">
        <f t="shared" si="0"/>
        <v>0.9990614105658353</v>
      </c>
      <c r="E7" s="21">
        <v>23136.775</v>
      </c>
      <c r="F7" s="21">
        <v>23138</v>
      </c>
      <c r="G7" s="22">
        <f t="shared" si="1"/>
        <v>0.9999470567896966</v>
      </c>
      <c r="H7" s="3"/>
      <c r="I7" s="18" t="s">
        <v>2</v>
      </c>
      <c r="J7" s="19">
        <v>22353</v>
      </c>
      <c r="K7" s="19">
        <v>22374</v>
      </c>
      <c r="L7" s="20">
        <f t="shared" si="2"/>
        <v>0.9990614105658353</v>
      </c>
      <c r="M7" s="21">
        <v>21875.1</v>
      </c>
      <c r="N7" s="21">
        <v>22243</v>
      </c>
      <c r="O7" s="22">
        <f t="shared" si="3"/>
        <v>0.9834599649327878</v>
      </c>
      <c r="P7" s="7">
        <v>2</v>
      </c>
      <c r="Q7" s="7">
        <v>1</v>
      </c>
    </row>
    <row r="8" spans="1:17" ht="24" outlineLevel="1" thickBot="1">
      <c r="A8" s="18" t="s">
        <v>3</v>
      </c>
      <c r="B8" s="19">
        <v>93920</v>
      </c>
      <c r="C8" s="19">
        <v>93902</v>
      </c>
      <c r="D8" s="20">
        <f t="shared" si="0"/>
        <v>1.0001916892078977</v>
      </c>
      <c r="E8" s="21">
        <v>98613.497</v>
      </c>
      <c r="F8" s="21">
        <v>98614</v>
      </c>
      <c r="G8" s="22">
        <f t="shared" si="1"/>
        <v>0.9999948993043585</v>
      </c>
      <c r="H8" s="3"/>
      <c r="I8" s="18" t="s">
        <v>3</v>
      </c>
      <c r="J8" s="19">
        <v>93920</v>
      </c>
      <c r="K8" s="19">
        <v>93902</v>
      </c>
      <c r="L8" s="20">
        <f t="shared" si="2"/>
        <v>1.0001916892078977</v>
      </c>
      <c r="M8" s="21">
        <v>50919.58</v>
      </c>
      <c r="N8" s="21">
        <v>50920</v>
      </c>
      <c r="O8" s="22">
        <f t="shared" si="3"/>
        <v>0.9999917517674785</v>
      </c>
      <c r="P8" s="7">
        <v>2</v>
      </c>
      <c r="Q8" s="7">
        <v>0</v>
      </c>
    </row>
    <row r="9" spans="1:17" ht="24" outlineLevel="1" thickBot="1">
      <c r="A9" s="18" t="s">
        <v>4</v>
      </c>
      <c r="B9" s="19">
        <v>52429</v>
      </c>
      <c r="C9" s="19">
        <v>52158</v>
      </c>
      <c r="D9" s="20">
        <f t="shared" si="0"/>
        <v>1.0051957513708347</v>
      </c>
      <c r="E9" s="21">
        <v>56792.498</v>
      </c>
      <c r="F9" s="21">
        <v>56795</v>
      </c>
      <c r="G9" s="22">
        <f t="shared" si="1"/>
        <v>0.9999559468263052</v>
      </c>
      <c r="H9" s="3"/>
      <c r="I9" s="18" t="s">
        <v>4</v>
      </c>
      <c r="J9" s="19">
        <v>52429</v>
      </c>
      <c r="K9" s="19">
        <v>52158</v>
      </c>
      <c r="L9" s="20">
        <f t="shared" si="2"/>
        <v>1.0051957513708347</v>
      </c>
      <c r="M9" s="21">
        <v>48542.699</v>
      </c>
      <c r="N9" s="21">
        <v>48615</v>
      </c>
      <c r="O9" s="22">
        <f t="shared" si="3"/>
        <v>0.9985127841201276</v>
      </c>
      <c r="P9" s="7">
        <v>2</v>
      </c>
      <c r="Q9" s="7">
        <v>0</v>
      </c>
    </row>
    <row r="10" spans="1:17" ht="24" outlineLevel="1" thickBot="1">
      <c r="A10" s="18" t="s">
        <v>5</v>
      </c>
      <c r="B10" s="19">
        <v>63011</v>
      </c>
      <c r="C10" s="19">
        <v>63411</v>
      </c>
      <c r="D10" s="20">
        <f t="shared" si="0"/>
        <v>0.9936919461923011</v>
      </c>
      <c r="E10" s="21">
        <v>72621.142</v>
      </c>
      <c r="F10" s="21">
        <v>67965</v>
      </c>
      <c r="G10" s="22">
        <f t="shared" si="1"/>
        <v>1.0685079379092182</v>
      </c>
      <c r="H10" s="3"/>
      <c r="I10" s="18" t="s">
        <v>5</v>
      </c>
      <c r="J10" s="19">
        <v>63011</v>
      </c>
      <c r="K10" s="19">
        <v>63411</v>
      </c>
      <c r="L10" s="20">
        <f t="shared" si="2"/>
        <v>0.9936919461923011</v>
      </c>
      <c r="M10" s="21">
        <v>55841.307</v>
      </c>
      <c r="N10" s="21">
        <v>60503</v>
      </c>
      <c r="O10" s="22">
        <f>M10/N10</f>
        <v>0.9229510437498967</v>
      </c>
      <c r="P10" s="7">
        <v>2</v>
      </c>
      <c r="Q10" s="7">
        <v>1</v>
      </c>
    </row>
    <row r="11" spans="1:17" ht="24" outlineLevel="1" thickBot="1">
      <c r="A11" s="18" t="s">
        <v>6</v>
      </c>
      <c r="B11" s="19">
        <v>53101</v>
      </c>
      <c r="C11" s="19">
        <v>52521</v>
      </c>
      <c r="D11" s="20">
        <f t="shared" si="0"/>
        <v>1.0110432017669122</v>
      </c>
      <c r="E11" s="21">
        <v>57109.83</v>
      </c>
      <c r="F11" s="21">
        <v>57096</v>
      </c>
      <c r="G11" s="22">
        <f t="shared" si="1"/>
        <v>1.0002422236233712</v>
      </c>
      <c r="H11" s="3"/>
      <c r="I11" s="18" t="s">
        <v>6</v>
      </c>
      <c r="J11" s="19">
        <v>53101</v>
      </c>
      <c r="K11" s="19">
        <v>52521</v>
      </c>
      <c r="L11" s="20">
        <f t="shared" si="2"/>
        <v>1.0110432017669122</v>
      </c>
      <c r="M11" s="21">
        <v>52245.685</v>
      </c>
      <c r="N11" s="21">
        <v>52197</v>
      </c>
      <c r="O11" s="22">
        <f t="shared" si="3"/>
        <v>1.000932716439642</v>
      </c>
      <c r="P11" s="7">
        <v>2</v>
      </c>
      <c r="Q11" s="7">
        <v>1</v>
      </c>
    </row>
    <row r="12" spans="1:17" ht="24" outlineLevel="1" thickBot="1">
      <c r="A12" s="18" t="s">
        <v>7</v>
      </c>
      <c r="B12" s="19">
        <v>52306</v>
      </c>
      <c r="C12" s="19">
        <v>52183</v>
      </c>
      <c r="D12" s="20">
        <f t="shared" si="0"/>
        <v>1.0023570894735834</v>
      </c>
      <c r="E12" s="21">
        <v>53861.272</v>
      </c>
      <c r="F12" s="21">
        <v>53865</v>
      </c>
      <c r="G12" s="22">
        <f t="shared" si="1"/>
        <v>0.9999307899378075</v>
      </c>
      <c r="H12" s="3"/>
      <c r="I12" s="18" t="s">
        <v>7</v>
      </c>
      <c r="J12" s="19">
        <v>52306</v>
      </c>
      <c r="K12" s="19">
        <v>52183</v>
      </c>
      <c r="L12" s="20">
        <f t="shared" si="2"/>
        <v>1.0023570894735834</v>
      </c>
      <c r="M12" s="21">
        <v>43650.539</v>
      </c>
      <c r="N12" s="21">
        <v>43818</v>
      </c>
      <c r="O12" s="22">
        <f t="shared" si="3"/>
        <v>0.9961782600757679</v>
      </c>
      <c r="P12" s="7">
        <v>2</v>
      </c>
      <c r="Q12" s="7">
        <v>1</v>
      </c>
    </row>
    <row r="13" spans="1:17" ht="24" outlineLevel="1" thickBot="1">
      <c r="A13" s="18" t="s">
        <v>8</v>
      </c>
      <c r="B13" s="19">
        <v>22973</v>
      </c>
      <c r="C13" s="19">
        <v>22663</v>
      </c>
      <c r="D13" s="20">
        <f t="shared" si="0"/>
        <v>1.0136786833164189</v>
      </c>
      <c r="E13" s="21">
        <v>22587.505</v>
      </c>
      <c r="F13" s="21">
        <v>22587</v>
      </c>
      <c r="G13" s="22">
        <f t="shared" si="1"/>
        <v>1.0000223579935361</v>
      </c>
      <c r="H13" s="3"/>
      <c r="I13" s="18" t="s">
        <v>8</v>
      </c>
      <c r="J13" s="19">
        <v>22973</v>
      </c>
      <c r="K13" s="19">
        <v>22663</v>
      </c>
      <c r="L13" s="20">
        <f t="shared" si="2"/>
        <v>1.0136786833164189</v>
      </c>
      <c r="M13" s="21">
        <v>20291.402</v>
      </c>
      <c r="N13" s="21">
        <v>20296</v>
      </c>
      <c r="O13" s="22">
        <f t="shared" si="3"/>
        <v>0.9997734528971225</v>
      </c>
      <c r="P13" s="7">
        <v>2</v>
      </c>
      <c r="Q13" s="7">
        <v>0</v>
      </c>
    </row>
    <row r="14" spans="1:17" ht="24" outlineLevel="1" thickBot="1">
      <c r="A14" s="18" t="s">
        <v>17</v>
      </c>
      <c r="B14" s="19">
        <v>1239</v>
      </c>
      <c r="C14" s="19">
        <v>1239</v>
      </c>
      <c r="D14" s="20">
        <f t="shared" si="0"/>
        <v>1</v>
      </c>
      <c r="E14" s="21">
        <v>1541.909</v>
      </c>
      <c r="F14" s="21">
        <v>1542</v>
      </c>
      <c r="G14" s="22">
        <f t="shared" si="1"/>
        <v>0.9999409857328146</v>
      </c>
      <c r="H14" s="3"/>
      <c r="I14" s="18" t="s">
        <v>17</v>
      </c>
      <c r="J14" s="19">
        <v>1239</v>
      </c>
      <c r="K14" s="19">
        <v>1239</v>
      </c>
      <c r="L14" s="20">
        <f t="shared" si="2"/>
        <v>1</v>
      </c>
      <c r="M14" s="21">
        <v>1389.714</v>
      </c>
      <c r="N14" s="21">
        <v>1390</v>
      </c>
      <c r="O14" s="22">
        <f t="shared" si="3"/>
        <v>0.9997942446043165</v>
      </c>
      <c r="P14" s="7">
        <v>2</v>
      </c>
      <c r="Q14" s="7">
        <v>1</v>
      </c>
    </row>
    <row r="15" spans="1:17" ht="24" outlineLevel="1" thickBot="1">
      <c r="A15" s="18" t="s">
        <v>9</v>
      </c>
      <c r="B15" s="19">
        <v>67829</v>
      </c>
      <c r="C15" s="19">
        <v>67099</v>
      </c>
      <c r="D15" s="20">
        <f t="shared" si="0"/>
        <v>1.0108794467875826</v>
      </c>
      <c r="E15" s="21">
        <v>61568.019</v>
      </c>
      <c r="F15" s="21">
        <v>61231</v>
      </c>
      <c r="G15" s="22">
        <f t="shared" si="1"/>
        <v>1.00550405840179</v>
      </c>
      <c r="H15" s="3"/>
      <c r="I15" s="18" t="s">
        <v>9</v>
      </c>
      <c r="J15" s="19">
        <v>67829</v>
      </c>
      <c r="K15" s="19">
        <v>67099</v>
      </c>
      <c r="L15" s="20">
        <f t="shared" si="2"/>
        <v>1.0108794467875826</v>
      </c>
      <c r="M15" s="21">
        <v>53977.088</v>
      </c>
      <c r="N15" s="21">
        <v>53561</v>
      </c>
      <c r="O15" s="22">
        <f t="shared" si="3"/>
        <v>1.0077684882657159</v>
      </c>
      <c r="P15" s="7">
        <v>2</v>
      </c>
      <c r="Q15" s="7">
        <v>1</v>
      </c>
    </row>
    <row r="16" spans="1:17" ht="24" thickBot="1">
      <c r="A16" s="18" t="s">
        <v>10</v>
      </c>
      <c r="B16" s="19">
        <v>49338</v>
      </c>
      <c r="C16" s="19">
        <v>50944</v>
      </c>
      <c r="D16" s="20">
        <f t="shared" si="0"/>
        <v>0.968475188442211</v>
      </c>
      <c r="E16" s="21">
        <v>60494.268</v>
      </c>
      <c r="F16" s="21">
        <v>61877</v>
      </c>
      <c r="G16" s="22">
        <f t="shared" si="1"/>
        <v>0.9776535384714837</v>
      </c>
      <c r="H16" s="3"/>
      <c r="I16" s="18" t="s">
        <v>10</v>
      </c>
      <c r="J16" s="19">
        <v>49338</v>
      </c>
      <c r="K16" s="19">
        <v>50944</v>
      </c>
      <c r="L16" s="20">
        <f t="shared" si="2"/>
        <v>0.968475188442211</v>
      </c>
      <c r="M16" s="21">
        <v>45802.716</v>
      </c>
      <c r="N16" s="21">
        <v>45813</v>
      </c>
      <c r="O16" s="22">
        <f t="shared" si="3"/>
        <v>0.999775522231681</v>
      </c>
      <c r="P16" s="7">
        <v>1</v>
      </c>
      <c r="Q16" s="7">
        <v>1</v>
      </c>
    </row>
    <row r="17" spans="1:17" ht="24" outlineLevel="1" thickBot="1">
      <c r="A17" s="18" t="s">
        <v>11</v>
      </c>
      <c r="B17" s="19">
        <v>47164</v>
      </c>
      <c r="C17" s="19">
        <v>47107</v>
      </c>
      <c r="D17" s="20">
        <f t="shared" si="0"/>
        <v>1.0012100112509819</v>
      </c>
      <c r="E17" s="21">
        <v>40195.01</v>
      </c>
      <c r="F17" s="21">
        <v>40195</v>
      </c>
      <c r="G17" s="22">
        <f t="shared" si="1"/>
        <v>1.0000002487871626</v>
      </c>
      <c r="H17" s="3"/>
      <c r="I17" s="18" t="s">
        <v>11</v>
      </c>
      <c r="J17" s="19">
        <v>47164</v>
      </c>
      <c r="K17" s="19">
        <v>47107</v>
      </c>
      <c r="L17" s="20">
        <f t="shared" si="2"/>
        <v>1.0012100112509819</v>
      </c>
      <c r="M17" s="21">
        <v>38104.267</v>
      </c>
      <c r="N17" s="21">
        <v>37961</v>
      </c>
      <c r="O17" s="22">
        <f t="shared" si="3"/>
        <v>1.0037740575854166</v>
      </c>
      <c r="P17" s="7">
        <v>1</v>
      </c>
      <c r="Q17" s="7">
        <v>0</v>
      </c>
    </row>
    <row r="18" spans="1:17" ht="24" outlineLevel="1" thickBot="1">
      <c r="A18" s="18" t="s">
        <v>12</v>
      </c>
      <c r="B18" s="19">
        <v>81606</v>
      </c>
      <c r="C18" s="19">
        <v>81072</v>
      </c>
      <c r="D18" s="20">
        <f t="shared" si="0"/>
        <v>1.006586737714624</v>
      </c>
      <c r="E18" s="21">
        <v>74850.822</v>
      </c>
      <c r="F18" s="21">
        <v>74308</v>
      </c>
      <c r="G18" s="22">
        <f t="shared" si="1"/>
        <v>1.0073050277224525</v>
      </c>
      <c r="H18" s="3"/>
      <c r="I18" s="18" t="s">
        <v>12</v>
      </c>
      <c r="J18" s="19">
        <v>81606</v>
      </c>
      <c r="K18" s="19">
        <v>81072</v>
      </c>
      <c r="L18" s="20">
        <f t="shared" si="2"/>
        <v>1.006586737714624</v>
      </c>
      <c r="M18" s="21">
        <v>48409.044</v>
      </c>
      <c r="N18" s="21">
        <v>49296</v>
      </c>
      <c r="O18" s="22">
        <f t="shared" si="3"/>
        <v>0.9820075462512172</v>
      </c>
      <c r="P18" s="7">
        <v>1</v>
      </c>
      <c r="Q18" s="7">
        <v>1</v>
      </c>
    </row>
    <row r="19" spans="1:17" ht="24" outlineLevel="1" thickBot="1">
      <c r="A19" s="18" t="s">
        <v>13</v>
      </c>
      <c r="B19" s="19">
        <v>127553</v>
      </c>
      <c r="C19" s="19">
        <v>124771</v>
      </c>
      <c r="D19" s="20">
        <f t="shared" si="0"/>
        <v>1.022296847825216</v>
      </c>
      <c r="E19" s="21">
        <v>100594.587</v>
      </c>
      <c r="F19" s="21">
        <v>100614</v>
      </c>
      <c r="G19" s="22">
        <f t="shared" si="1"/>
        <v>0.9998070546842388</v>
      </c>
      <c r="H19" s="3"/>
      <c r="I19" s="18" t="s">
        <v>13</v>
      </c>
      <c r="J19" s="19">
        <v>127553</v>
      </c>
      <c r="K19" s="19">
        <v>124771</v>
      </c>
      <c r="L19" s="20">
        <f t="shared" si="2"/>
        <v>1.022296847825216</v>
      </c>
      <c r="M19" s="21">
        <v>43366.77</v>
      </c>
      <c r="N19" s="21">
        <v>43328</v>
      </c>
      <c r="O19" s="22">
        <f t="shared" si="3"/>
        <v>1.000894802437223</v>
      </c>
      <c r="P19" s="7">
        <v>2</v>
      </c>
      <c r="Q19" s="7">
        <v>1</v>
      </c>
    </row>
    <row r="20" spans="1:17" ht="29.25" customHeight="1" outlineLevel="1" thickBot="1">
      <c r="A20" s="18" t="s">
        <v>14</v>
      </c>
      <c r="B20" s="19">
        <v>41531</v>
      </c>
      <c r="C20" s="19">
        <v>39581</v>
      </c>
      <c r="D20" s="20">
        <f t="shared" si="0"/>
        <v>1.0492660619994443</v>
      </c>
      <c r="E20" s="21">
        <v>35286.392</v>
      </c>
      <c r="F20" s="21">
        <v>35332</v>
      </c>
      <c r="G20" s="22">
        <f t="shared" si="1"/>
        <v>0.9987091588361825</v>
      </c>
      <c r="H20" s="3"/>
      <c r="I20" s="18" t="s">
        <v>14</v>
      </c>
      <c r="J20" s="19">
        <v>41531</v>
      </c>
      <c r="K20" s="19">
        <v>39581</v>
      </c>
      <c r="L20" s="20">
        <f t="shared" si="2"/>
        <v>1.0492660619994443</v>
      </c>
      <c r="M20" s="21">
        <v>29196.09</v>
      </c>
      <c r="N20" s="21">
        <v>32303</v>
      </c>
      <c r="O20" s="22">
        <f>M20/N20</f>
        <v>0.903819769061697</v>
      </c>
      <c r="P20" s="7">
        <v>2</v>
      </c>
      <c r="Q20" s="7">
        <v>1</v>
      </c>
    </row>
    <row r="21" spans="1:17" ht="24" outlineLevel="1" thickBot="1">
      <c r="A21" s="18" t="s">
        <v>15</v>
      </c>
      <c r="B21" s="19">
        <v>96257</v>
      </c>
      <c r="C21" s="19">
        <v>96195</v>
      </c>
      <c r="D21" s="20">
        <f t="shared" si="0"/>
        <v>1.0006445241436666</v>
      </c>
      <c r="E21" s="21">
        <v>112413.49</v>
      </c>
      <c r="F21" s="21">
        <v>112412</v>
      </c>
      <c r="G21" s="22">
        <f t="shared" si="1"/>
        <v>1.0000132548126535</v>
      </c>
      <c r="H21" s="3"/>
      <c r="I21" s="18" t="s">
        <v>15</v>
      </c>
      <c r="J21" s="19">
        <v>96257</v>
      </c>
      <c r="K21" s="19">
        <v>96195</v>
      </c>
      <c r="L21" s="20">
        <f t="shared" si="2"/>
        <v>1.0006445241436666</v>
      </c>
      <c r="M21" s="21">
        <v>113879.96</v>
      </c>
      <c r="N21" s="21">
        <v>113879</v>
      </c>
      <c r="O21" s="22">
        <f t="shared" si="3"/>
        <v>1.0000084300002634</v>
      </c>
      <c r="P21" s="7">
        <v>1</v>
      </c>
      <c r="Q21" s="7">
        <v>1</v>
      </c>
    </row>
    <row r="22" spans="1:17" ht="24" outlineLevel="1" thickBot="1">
      <c r="A22" s="18" t="s">
        <v>16</v>
      </c>
      <c r="B22" s="19">
        <v>33213</v>
      </c>
      <c r="C22" s="19">
        <v>32734</v>
      </c>
      <c r="D22" s="20">
        <f t="shared" si="0"/>
        <v>1.0146331031954543</v>
      </c>
      <c r="E22" s="21">
        <v>32519.607</v>
      </c>
      <c r="F22" s="21">
        <v>32505</v>
      </c>
      <c r="G22" s="22">
        <f t="shared" si="1"/>
        <v>1.0004493770189202</v>
      </c>
      <c r="H22" s="3"/>
      <c r="I22" s="18" t="s">
        <v>16</v>
      </c>
      <c r="J22" s="19">
        <v>33213</v>
      </c>
      <c r="K22" s="19">
        <v>32734</v>
      </c>
      <c r="L22" s="20">
        <f t="shared" si="2"/>
        <v>1.0146331031954543</v>
      </c>
      <c r="M22" s="21">
        <v>26934.584</v>
      </c>
      <c r="N22" s="21">
        <v>27355</v>
      </c>
      <c r="O22" s="22">
        <f t="shared" si="3"/>
        <v>0.9846311094863827</v>
      </c>
      <c r="P22" s="7">
        <v>2</v>
      </c>
      <c r="Q22" s="7">
        <v>1</v>
      </c>
    </row>
    <row r="23" ht="23.25">
      <c r="N23" s="17"/>
    </row>
  </sheetData>
  <sheetProtection/>
  <mergeCells count="9">
    <mergeCell ref="A1:O1"/>
    <mergeCell ref="A2:G2"/>
    <mergeCell ref="I2:O2"/>
    <mergeCell ref="A3:A4"/>
    <mergeCell ref="B3:D3"/>
    <mergeCell ref="E3:G3"/>
    <mergeCell ref="I3:I4"/>
    <mergeCell ref="J3:L3"/>
    <mergeCell ref="M3:O3"/>
  </mergeCells>
  <conditionalFormatting sqref="A15:A22">
    <cfRule type="expression" priority="9" dxfId="1" stopIfTrue="1">
      <formula>(#REF!=1)</formula>
    </cfRule>
    <cfRule type="expression" priority="10" dxfId="0" stopIfTrue="1">
      <formula>(#REF!=2)</formula>
    </cfRule>
  </conditionalFormatting>
  <conditionalFormatting sqref="A6:A8 A10:A14">
    <cfRule type="expression" priority="11" dxfId="1" stopIfTrue="1">
      <formula>(#REF!=1)</formula>
    </cfRule>
    <cfRule type="expression" priority="12" dxfId="0" stopIfTrue="1">
      <formula>(#REF!=2)</formula>
    </cfRule>
  </conditionalFormatting>
  <conditionalFormatting sqref="A9">
    <cfRule type="expression" priority="7" dxfId="1" stopIfTrue="1">
      <formula>(#REF!=1)</formula>
    </cfRule>
    <cfRule type="expression" priority="8" dxfId="0" stopIfTrue="1">
      <formula>(#REF!=2)</formula>
    </cfRule>
  </conditionalFormatting>
  <conditionalFormatting sqref="I15:I22">
    <cfRule type="expression" priority="3" dxfId="1" stopIfTrue="1">
      <formula>(#REF!=1)</formula>
    </cfRule>
    <cfRule type="expression" priority="4" dxfId="0" stopIfTrue="1">
      <formula>(#REF!=2)</formula>
    </cfRule>
  </conditionalFormatting>
  <conditionalFormatting sqref="I6:I8 I10:I14">
    <cfRule type="expression" priority="5" dxfId="1" stopIfTrue="1">
      <formula>(#REF!=1)</formula>
    </cfRule>
    <cfRule type="expression" priority="6" dxfId="0" stopIfTrue="1">
      <formula>(#REF!=2)</formula>
    </cfRule>
  </conditionalFormatting>
  <conditionalFormatting sqref="I9">
    <cfRule type="expression" priority="1" dxfId="1" stopIfTrue="1">
      <formula>(#REF!=1)</formula>
    </cfRule>
    <cfRule type="expression" priority="2" dxfId="0" stopIfTrue="1">
      <formula>(#REF!=2)</formula>
    </cfRule>
  </conditionalFormatting>
  <printOptions/>
  <pageMargins left="0.11811023622047245" right="0" top="0.7480314960629921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Укрлесконсалтинг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.</cp:lastModifiedBy>
  <cp:lastPrinted>2017-02-08T08:29:36Z</cp:lastPrinted>
  <dcterms:created xsi:type="dcterms:W3CDTF">2013-04-22T06:03:09Z</dcterms:created>
  <dcterms:modified xsi:type="dcterms:W3CDTF">2017-02-09T07:39:13Z</dcterms:modified>
  <cp:category/>
  <cp:version/>
  <cp:contentType/>
  <cp:contentStatus/>
</cp:coreProperties>
</file>