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 КРИВЕЦЬКИЙ\ЗВІТ 6-МІСЯЦІВ 2019\"/>
    </mc:Choice>
  </mc:AlternateContent>
  <bookViews>
    <workbookView xWindow="-12" yWindow="708" windowWidth="14520" windowHeight="11760"/>
  </bookViews>
  <sheets>
    <sheet name="6 - місяців 2019" sheetId="16" r:id="rId1"/>
  </sheets>
  <calcPr calcId="162913"/>
</workbook>
</file>

<file path=xl/calcChain.xml><?xml version="1.0" encoding="utf-8"?>
<calcChain xmlns="http://schemas.openxmlformats.org/spreadsheetml/2006/main">
  <c r="H5" i="16" l="1"/>
  <c r="G5" i="16"/>
  <c r="C5" i="16"/>
  <c r="B5" i="16"/>
  <c r="D22" i="16"/>
  <c r="D21" i="16"/>
  <c r="I22" i="16"/>
  <c r="I23" i="16" l="1"/>
  <c r="D23" i="16"/>
  <c r="I21" i="16"/>
  <c r="I20" i="16"/>
  <c r="D20" i="16"/>
  <c r="I19" i="16"/>
  <c r="D19" i="16"/>
  <c r="I18" i="16"/>
  <c r="D18" i="16"/>
  <c r="I17" i="16"/>
  <c r="D17" i="16"/>
  <c r="I16" i="16"/>
  <c r="D16" i="16"/>
  <c r="I15" i="16"/>
  <c r="D15" i="16"/>
  <c r="I14" i="16"/>
  <c r="D14" i="16"/>
  <c r="I13" i="16"/>
  <c r="D13" i="16"/>
  <c r="I12" i="16"/>
  <c r="D12" i="16"/>
  <c r="I11" i="16"/>
  <c r="D11" i="16"/>
  <c r="I10" i="16"/>
  <c r="D10" i="16"/>
  <c r="I9" i="16"/>
  <c r="D9" i="16"/>
  <c r="I8" i="16"/>
  <c r="D8" i="16"/>
  <c r="I7" i="16"/>
  <c r="D7" i="16"/>
  <c r="I6" i="16"/>
  <c r="D6" i="16"/>
  <c r="D5" i="16" l="1"/>
  <c r="I5" i="16"/>
</calcChain>
</file>

<file path=xl/sharedStrings.xml><?xml version="1.0" encoding="utf-8"?>
<sst xmlns="http://schemas.openxmlformats.org/spreadsheetml/2006/main" count="51" uniqueCount="27">
  <si>
    <t>Львівське ОУЛМГ</t>
  </si>
  <si>
    <t>Бібрський ЛГ</t>
  </si>
  <si>
    <t>Боринське ЛГ</t>
  </si>
  <si>
    <t>Бродівське ЛГ</t>
  </si>
  <si>
    <t>Буське ЛГ</t>
  </si>
  <si>
    <t>Дрогобицьке ЛГ</t>
  </si>
  <si>
    <t>Жовківське ЛГ</t>
  </si>
  <si>
    <t>Золочівське ЛГ</t>
  </si>
  <si>
    <t>Львівське ЛГ</t>
  </si>
  <si>
    <t>Рава-Руське ЛГ</t>
  </si>
  <si>
    <t>Радехівське ЛМГ</t>
  </si>
  <si>
    <t>Самбірське ЛГ</t>
  </si>
  <si>
    <t>Сколівське ЛГ</t>
  </si>
  <si>
    <t>Славське ЛГ</t>
  </si>
  <si>
    <t>Старосамбірське ЛМГ</t>
  </si>
  <si>
    <t>Стрийське ЛГ</t>
  </si>
  <si>
    <t>Турківське ЛГ</t>
  </si>
  <si>
    <t>Львівський ЛСНЦ</t>
  </si>
  <si>
    <t>Обсяг реалізованої деревини</t>
  </si>
  <si>
    <t>за даними ЕОД
 куб.м.</t>
  </si>
  <si>
    <t>Обсяг маркованої деревини</t>
  </si>
  <si>
    <t>% маркування деревини</t>
  </si>
  <si>
    <t xml:space="preserve">Результати роботи системи ЕОД по підприємствах Львівського ОУЛМГ
(з початку року )
 </t>
  </si>
  <si>
    <t>Всього, за період з 01-01-2019 по 01-07-2019</t>
  </si>
  <si>
    <t xml:space="preserve">НПП "Cколівські Бескиди" </t>
  </si>
  <si>
    <t>Назва
підприємств</t>
  </si>
  <si>
    <t>за даними
підприємства
 куб.м.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</si>
</sst>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2"/>
      <color theme="1"/>
      <name val="Cambria"/>
      <family val="1"/>
      <charset val="204"/>
      <scheme val="major"/>
    </font>
    <font>
      <sz val="12"/>
      <color rgb="FFFF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rgb="FF00008B"/>
      <name val="Arial"/>
      <family val="2"/>
    </font>
    <font>
      <sz val="16"/>
      <color rgb="FFFF0000"/>
      <name val="Arial"/>
      <family val="2"/>
      <charset val="204"/>
    </font>
    <font>
      <b/>
      <sz val="20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/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/>
    </xf>
    <xf numFmtId="9" fontId="10" fillId="0" borderId="4" xfId="4" applyFont="1" applyFill="1" applyBorder="1" applyAlignment="1">
      <alignment horizontal="center" vertical="center"/>
    </xf>
    <xf numFmtId="9" fontId="10" fillId="0" borderId="0" xfId="4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top" wrapText="1"/>
    </xf>
    <xf numFmtId="3" fontId="10" fillId="0" borderId="8" xfId="0" applyNumberFormat="1" applyFont="1" applyFill="1" applyBorder="1" applyAlignment="1">
      <alignment horizontal="center" vertical="top" wrapText="1"/>
    </xf>
    <xf numFmtId="9" fontId="10" fillId="0" borderId="8" xfId="4" applyFont="1" applyFill="1" applyBorder="1" applyAlignment="1">
      <alignment horizontal="center" vertical="top"/>
    </xf>
    <xf numFmtId="9" fontId="10" fillId="0" borderId="0" xfId="4" applyFont="1" applyFill="1" applyBorder="1" applyAlignment="1">
      <alignment horizontal="center" vertical="top"/>
    </xf>
    <xf numFmtId="3" fontId="10" fillId="0" borderId="0" xfId="0" applyNumberFormat="1" applyFont="1" applyFill="1" applyBorder="1" applyAlignment="1">
      <alignment horizontal="center" vertical="top" wrapText="1"/>
    </xf>
    <xf numFmtId="3" fontId="10" fillId="0" borderId="8" xfId="0" applyNumberFormat="1" applyFont="1" applyFill="1" applyBorder="1" applyAlignment="1">
      <alignment horizontal="center" vertical="center" wrapText="1"/>
    </xf>
    <xf numFmtId="9" fontId="10" fillId="0" borderId="8" xfId="4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center" wrapText="1"/>
    </xf>
  </cellXfs>
  <cellStyles count="5">
    <cellStyle name="Відсотковий" xfId="4" builtinId="5"/>
    <cellStyle name="Звичайний" xfId="0" builtinId="0"/>
    <cellStyle name="Обычный 2" xfId="1"/>
    <cellStyle name="Обычный 3" xfId="2"/>
    <cellStyle name="Обычный 4" xfId="3"/>
  </cellStyles>
  <dxfs count="24"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00FF00"/>
      <color rgb="FF66FF33"/>
      <color rgb="FF99FF33"/>
      <color rgb="FFFFFF66"/>
      <color rgb="FFCC2E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I24"/>
  <sheetViews>
    <sheetView tabSelected="1" zoomScale="70" zoomScaleNormal="70" workbookViewId="0">
      <selection activeCell="C12" sqref="C12"/>
    </sheetView>
  </sheetViews>
  <sheetFormatPr defaultColWidth="9.109375" defaultRowHeight="15.6" outlineLevelRow="1" x14ac:dyDescent="0.3"/>
  <cols>
    <col min="1" max="1" width="25.88671875" style="5" customWidth="1"/>
    <col min="2" max="2" width="19.109375" style="5" customWidth="1"/>
    <col min="3" max="3" width="16.6640625" style="5" customWidth="1"/>
    <col min="4" max="4" width="14" style="5" customWidth="1"/>
    <col min="5" max="5" width="8" style="5" customWidth="1"/>
    <col min="6" max="6" width="25.77734375" style="5" customWidth="1"/>
    <col min="7" max="7" width="17.88671875" style="5" customWidth="1"/>
    <col min="8" max="8" width="16.88671875" style="5" customWidth="1"/>
    <col min="9" max="9" width="15.109375" style="5" customWidth="1"/>
    <col min="10" max="16384" width="9.109375" style="5"/>
  </cols>
  <sheetData>
    <row r="1" spans="1:9" s="3" customFormat="1" ht="24.6" x14ac:dyDescent="0.25">
      <c r="A1" s="25" t="s">
        <v>22</v>
      </c>
      <c r="B1" s="25"/>
      <c r="C1" s="25"/>
      <c r="D1" s="25"/>
      <c r="E1" s="25"/>
      <c r="F1" s="25"/>
      <c r="G1" s="25"/>
      <c r="H1" s="25"/>
      <c r="I1" s="25"/>
    </row>
    <row r="2" spans="1:9" ht="21" thickBot="1" x14ac:dyDescent="0.4">
      <c r="A2" s="19" t="s">
        <v>20</v>
      </c>
      <c r="B2" s="19"/>
      <c r="C2" s="19"/>
      <c r="D2" s="19"/>
      <c r="E2" s="4"/>
      <c r="F2" s="20" t="s">
        <v>18</v>
      </c>
      <c r="G2" s="20"/>
      <c r="H2" s="20"/>
      <c r="I2" s="20"/>
    </row>
    <row r="3" spans="1:9" ht="16.5" customHeight="1" thickBot="1" x14ac:dyDescent="0.35">
      <c r="A3" s="21" t="s">
        <v>25</v>
      </c>
      <c r="B3" s="23" t="s">
        <v>23</v>
      </c>
      <c r="C3" s="23"/>
      <c r="D3" s="24"/>
      <c r="E3" s="6"/>
      <c r="F3" s="21" t="s">
        <v>25</v>
      </c>
      <c r="G3" s="23" t="s">
        <v>23</v>
      </c>
      <c r="H3" s="23"/>
      <c r="I3" s="24"/>
    </row>
    <row r="4" spans="1:9" ht="47.4" customHeight="1" thickBot="1" x14ac:dyDescent="0.35">
      <c r="A4" s="22"/>
      <c r="B4" s="1" t="s">
        <v>19</v>
      </c>
      <c r="C4" s="1" t="s">
        <v>26</v>
      </c>
      <c r="D4" s="2" t="s">
        <v>21</v>
      </c>
      <c r="E4" s="7"/>
      <c r="F4" s="22"/>
      <c r="G4" s="1" t="s">
        <v>19</v>
      </c>
      <c r="H4" s="1" t="s">
        <v>26</v>
      </c>
      <c r="I4" s="2" t="s">
        <v>21</v>
      </c>
    </row>
    <row r="5" spans="1:9" ht="16.2" collapsed="1" thickBot="1" x14ac:dyDescent="0.35">
      <c r="A5" s="8" t="s">
        <v>0</v>
      </c>
      <c r="B5" s="9">
        <f>B6+B7+B8+B9+B10+B11+B12+B13+B14+B15+B16++B17+B18+B19+B20+B21+B22+B23</f>
        <v>416402.9341999999</v>
      </c>
      <c r="C5" s="9">
        <f>C6+C7+C8+C9+C10+C11+C12+C13+C14+C15+C16++C17+C18+C19+C20+C21+C22+C23</f>
        <v>416359</v>
      </c>
      <c r="D5" s="10">
        <f>B5/C5</f>
        <v>1.0001055199959648</v>
      </c>
      <c r="E5" s="11"/>
      <c r="F5" s="8" t="s">
        <v>0</v>
      </c>
      <c r="G5" s="9">
        <f>G6+G7+G8+G9+G10+G11+G12+G13+G14+G15+G16++G17+G18+G19+G20+G21+G22+G23</f>
        <v>325093.39</v>
      </c>
      <c r="H5" s="9">
        <f>H6+H7+H8+H9+H10+H11+H12+H13+H14+H15+H16++H17+H18+H19+H20+H21+H22+H23</f>
        <v>326388</v>
      </c>
      <c r="I5" s="10">
        <f>G5/H5</f>
        <v>0.9960335245168328</v>
      </c>
    </row>
    <row r="6" spans="1:9" ht="16.2" outlineLevel="1" thickBot="1" x14ac:dyDescent="0.35">
      <c r="A6" s="12" t="s">
        <v>1</v>
      </c>
      <c r="B6" s="13">
        <v>19462.125</v>
      </c>
      <c r="C6" s="13">
        <v>19467</v>
      </c>
      <c r="D6" s="14">
        <f t="shared" ref="D6:D23" si="0">B6/C6</f>
        <v>0.99974957620588689</v>
      </c>
      <c r="E6" s="15"/>
      <c r="F6" s="12" t="s">
        <v>1</v>
      </c>
      <c r="G6" s="13">
        <v>18784.919999999998</v>
      </c>
      <c r="H6" s="13">
        <v>18785</v>
      </c>
      <c r="I6" s="14">
        <f t="shared" ref="I6:I23" si="1">G6/H6</f>
        <v>0.99999574128293844</v>
      </c>
    </row>
    <row r="7" spans="1:9" ht="16.2" outlineLevel="1" thickBot="1" x14ac:dyDescent="0.35">
      <c r="A7" s="12" t="s">
        <v>2</v>
      </c>
      <c r="B7" s="13">
        <v>7031.01</v>
      </c>
      <c r="C7" s="13">
        <v>7031</v>
      </c>
      <c r="D7" s="14">
        <f t="shared" si="0"/>
        <v>1.000001422272792</v>
      </c>
      <c r="E7" s="15"/>
      <c r="F7" s="12" t="s">
        <v>2</v>
      </c>
      <c r="G7" s="13">
        <v>6975.61</v>
      </c>
      <c r="H7" s="13">
        <v>6856</v>
      </c>
      <c r="I7" s="14">
        <f t="shared" si="1"/>
        <v>1.017446032672112</v>
      </c>
    </row>
    <row r="8" spans="1:9" ht="16.2" outlineLevel="1" thickBot="1" x14ac:dyDescent="0.35">
      <c r="A8" s="12" t="s">
        <v>3</v>
      </c>
      <c r="B8" s="13">
        <v>50190.35</v>
      </c>
      <c r="C8" s="13">
        <v>50190</v>
      </c>
      <c r="D8" s="14">
        <f t="shared" si="0"/>
        <v>1.0000069735006973</v>
      </c>
      <c r="E8" s="15"/>
      <c r="F8" s="12" t="s">
        <v>3</v>
      </c>
      <c r="G8" s="13">
        <v>25544</v>
      </c>
      <c r="H8" s="13">
        <v>25543</v>
      </c>
      <c r="I8" s="14">
        <f t="shared" si="1"/>
        <v>1.0000391496691854</v>
      </c>
    </row>
    <row r="9" spans="1:9" ht="16.2" outlineLevel="1" thickBot="1" x14ac:dyDescent="0.35">
      <c r="A9" s="12" t="s">
        <v>4</v>
      </c>
      <c r="B9" s="13">
        <v>23844.205399999999</v>
      </c>
      <c r="C9" s="13">
        <v>23845</v>
      </c>
      <c r="D9" s="14">
        <f t="shared" si="0"/>
        <v>0.99996667645208637</v>
      </c>
      <c r="E9" s="15"/>
      <c r="F9" s="12" t="s">
        <v>4</v>
      </c>
      <c r="G9" s="13">
        <v>19288</v>
      </c>
      <c r="H9" s="13">
        <v>19288</v>
      </c>
      <c r="I9" s="14">
        <f t="shared" si="1"/>
        <v>1</v>
      </c>
    </row>
    <row r="10" spans="1:9" ht="16.2" outlineLevel="1" thickBot="1" x14ac:dyDescent="0.35">
      <c r="A10" s="12" t="s">
        <v>5</v>
      </c>
      <c r="B10" s="13">
        <v>28701.322700000001</v>
      </c>
      <c r="C10" s="13">
        <v>28701</v>
      </c>
      <c r="D10" s="14">
        <f t="shared" si="0"/>
        <v>1.0000112435106792</v>
      </c>
      <c r="E10" s="15"/>
      <c r="F10" s="12" t="s">
        <v>5</v>
      </c>
      <c r="G10" s="13">
        <v>24721.599999999999</v>
      </c>
      <c r="H10" s="13">
        <v>24722</v>
      </c>
      <c r="I10" s="14">
        <f>G10/H10</f>
        <v>0.99998382007928155</v>
      </c>
    </row>
    <row r="11" spans="1:9" ht="16.2" outlineLevel="1" thickBot="1" x14ac:dyDescent="0.35">
      <c r="A11" s="12" t="s">
        <v>6</v>
      </c>
      <c r="B11" s="13">
        <v>30313.3681</v>
      </c>
      <c r="C11" s="13">
        <v>30313</v>
      </c>
      <c r="D11" s="14">
        <f t="shared" si="0"/>
        <v>1.0000121433048528</v>
      </c>
      <c r="E11" s="15"/>
      <c r="F11" s="12" t="s">
        <v>6</v>
      </c>
      <c r="G11" s="13">
        <v>25859</v>
      </c>
      <c r="H11" s="13">
        <v>25859</v>
      </c>
      <c r="I11" s="14">
        <f t="shared" si="1"/>
        <v>1</v>
      </c>
    </row>
    <row r="12" spans="1:9" ht="16.2" outlineLevel="1" thickBot="1" x14ac:dyDescent="0.35">
      <c r="A12" s="12" t="s">
        <v>7</v>
      </c>
      <c r="B12" s="13">
        <v>20875.301899999999</v>
      </c>
      <c r="C12" s="13">
        <v>20876</v>
      </c>
      <c r="D12" s="14">
        <f t="shared" si="0"/>
        <v>0.99996655968576353</v>
      </c>
      <c r="E12" s="15"/>
      <c r="F12" s="12" t="s">
        <v>7</v>
      </c>
      <c r="G12" s="13">
        <v>17181</v>
      </c>
      <c r="H12" s="13">
        <v>17184</v>
      </c>
      <c r="I12" s="14">
        <f t="shared" si="1"/>
        <v>0.99982541899441346</v>
      </c>
    </row>
    <row r="13" spans="1:9" ht="16.2" outlineLevel="1" thickBot="1" x14ac:dyDescent="0.35">
      <c r="A13" s="12" t="s">
        <v>8</v>
      </c>
      <c r="B13" s="13">
        <v>13088.6499</v>
      </c>
      <c r="C13" s="13">
        <v>13089</v>
      </c>
      <c r="D13" s="14">
        <f t="shared" si="0"/>
        <v>0.99997325234930101</v>
      </c>
      <c r="E13" s="15"/>
      <c r="F13" s="12" t="s">
        <v>8</v>
      </c>
      <c r="G13" s="13">
        <v>9571</v>
      </c>
      <c r="H13" s="13">
        <v>9570</v>
      </c>
      <c r="I13" s="14">
        <f t="shared" si="1"/>
        <v>1.0001044932079415</v>
      </c>
    </row>
    <row r="14" spans="1:9" ht="16.2" outlineLevel="1" thickBot="1" x14ac:dyDescent="0.35">
      <c r="A14" s="12" t="s">
        <v>17</v>
      </c>
      <c r="B14" s="13">
        <v>794.45</v>
      </c>
      <c r="C14" s="13">
        <v>794</v>
      </c>
      <c r="D14" s="14">
        <f t="shared" si="0"/>
        <v>1.0005667506297229</v>
      </c>
      <c r="E14" s="15"/>
      <c r="F14" s="12" t="s">
        <v>17</v>
      </c>
      <c r="G14" s="13">
        <v>776</v>
      </c>
      <c r="H14" s="13">
        <v>776</v>
      </c>
      <c r="I14" s="14">
        <f t="shared" si="1"/>
        <v>1</v>
      </c>
    </row>
    <row r="15" spans="1:9" ht="16.2" outlineLevel="1" thickBot="1" x14ac:dyDescent="0.35">
      <c r="A15" s="12" t="s">
        <v>9</v>
      </c>
      <c r="B15" s="13">
        <v>27393.7186</v>
      </c>
      <c r="C15" s="13">
        <v>27399</v>
      </c>
      <c r="D15" s="14">
        <f t="shared" si="0"/>
        <v>0.9998072411401876</v>
      </c>
      <c r="E15" s="15"/>
      <c r="F15" s="12" t="s">
        <v>9</v>
      </c>
      <c r="G15" s="13">
        <v>27034</v>
      </c>
      <c r="H15" s="13">
        <v>27044</v>
      </c>
      <c r="I15" s="14">
        <f t="shared" si="1"/>
        <v>0.99963023221416947</v>
      </c>
    </row>
    <row r="16" spans="1:9" ht="16.2" thickBot="1" x14ac:dyDescent="0.35">
      <c r="A16" s="12" t="s">
        <v>10</v>
      </c>
      <c r="B16" s="13">
        <v>28709.666300000001</v>
      </c>
      <c r="C16" s="13">
        <v>28710</v>
      </c>
      <c r="D16" s="14">
        <f t="shared" si="0"/>
        <v>0.99998837687217002</v>
      </c>
      <c r="E16" s="15"/>
      <c r="F16" s="12" t="s">
        <v>10</v>
      </c>
      <c r="G16" s="13">
        <v>20275</v>
      </c>
      <c r="H16" s="13">
        <v>20275</v>
      </c>
      <c r="I16" s="14">
        <f t="shared" si="1"/>
        <v>1</v>
      </c>
    </row>
    <row r="17" spans="1:9" ht="16.2" outlineLevel="1" thickBot="1" x14ac:dyDescent="0.35">
      <c r="A17" s="12" t="s">
        <v>11</v>
      </c>
      <c r="B17" s="13">
        <v>16771.960299999999</v>
      </c>
      <c r="C17" s="13">
        <v>16772</v>
      </c>
      <c r="D17" s="14">
        <f t="shared" si="0"/>
        <v>0.99999763295969468</v>
      </c>
      <c r="E17" s="15"/>
      <c r="F17" s="12" t="s">
        <v>11</v>
      </c>
      <c r="G17" s="13">
        <v>15489</v>
      </c>
      <c r="H17" s="13">
        <v>15490</v>
      </c>
      <c r="I17" s="14">
        <f t="shared" si="1"/>
        <v>0.99993544222078756</v>
      </c>
    </row>
    <row r="18" spans="1:9" ht="16.2" outlineLevel="1" thickBot="1" x14ac:dyDescent="0.35">
      <c r="A18" s="12" t="s">
        <v>12</v>
      </c>
      <c r="B18" s="13">
        <v>22536.736000000001</v>
      </c>
      <c r="C18" s="13">
        <v>22557</v>
      </c>
      <c r="D18" s="14">
        <f t="shared" si="0"/>
        <v>0.99910165358868652</v>
      </c>
      <c r="E18" s="15"/>
      <c r="F18" s="12" t="s">
        <v>12</v>
      </c>
      <c r="G18" s="13">
        <v>13458</v>
      </c>
      <c r="H18" s="13">
        <v>13458</v>
      </c>
      <c r="I18" s="14">
        <f t="shared" si="1"/>
        <v>1</v>
      </c>
    </row>
    <row r="19" spans="1:9" ht="30" customHeight="1" outlineLevel="1" thickBot="1" x14ac:dyDescent="0.35">
      <c r="A19" s="12" t="s">
        <v>24</v>
      </c>
      <c r="B19" s="17">
        <v>2372</v>
      </c>
      <c r="C19" s="17">
        <v>2308</v>
      </c>
      <c r="D19" s="18">
        <f t="shared" si="0"/>
        <v>1.0277296360485269</v>
      </c>
      <c r="E19" s="15"/>
      <c r="F19" s="12" t="s">
        <v>24</v>
      </c>
      <c r="G19" s="17">
        <v>1620</v>
      </c>
      <c r="H19" s="17">
        <v>3021</v>
      </c>
      <c r="I19" s="18">
        <f t="shared" si="1"/>
        <v>0.53624627606752728</v>
      </c>
    </row>
    <row r="20" spans="1:9" ht="16.8" customHeight="1" outlineLevel="1" thickBot="1" x14ac:dyDescent="0.35">
      <c r="A20" s="12" t="s">
        <v>13</v>
      </c>
      <c r="B20" s="13">
        <v>37560</v>
      </c>
      <c r="C20" s="13">
        <v>37560</v>
      </c>
      <c r="D20" s="14">
        <f t="shared" si="0"/>
        <v>1</v>
      </c>
      <c r="E20" s="15"/>
      <c r="F20" s="12" t="s">
        <v>13</v>
      </c>
      <c r="G20" s="13">
        <v>14625.66</v>
      </c>
      <c r="H20" s="13">
        <v>14624</v>
      </c>
      <c r="I20" s="14">
        <f>G20/H20</f>
        <v>1.0001135120350109</v>
      </c>
    </row>
    <row r="21" spans="1:9" ht="15.6" customHeight="1" outlineLevel="1" thickBot="1" x14ac:dyDescent="0.35">
      <c r="A21" s="12" t="s">
        <v>14</v>
      </c>
      <c r="B21" s="13">
        <v>13563.87</v>
      </c>
      <c r="C21" s="13">
        <v>13564</v>
      </c>
      <c r="D21" s="14">
        <f t="shared" si="0"/>
        <v>0.9999904158065468</v>
      </c>
      <c r="E21" s="15"/>
      <c r="F21" s="12" t="s">
        <v>14</v>
      </c>
      <c r="G21" s="13">
        <v>12546</v>
      </c>
      <c r="H21" s="13">
        <v>12548</v>
      </c>
      <c r="I21" s="14">
        <f t="shared" si="1"/>
        <v>0.99984061204972907</v>
      </c>
    </row>
    <row r="22" spans="1:9" ht="16.2" outlineLevel="1" thickBot="1" x14ac:dyDescent="0.35">
      <c r="A22" s="12" t="s">
        <v>15</v>
      </c>
      <c r="B22" s="13">
        <v>61957.85</v>
      </c>
      <c r="C22" s="13">
        <v>61948</v>
      </c>
      <c r="D22" s="14">
        <f t="shared" ref="D22" si="2">B22/C22</f>
        <v>1.000159004326209</v>
      </c>
      <c r="E22" s="15"/>
      <c r="F22" s="12" t="s">
        <v>15</v>
      </c>
      <c r="G22" s="13">
        <v>61948</v>
      </c>
      <c r="H22" s="13">
        <v>61948</v>
      </c>
      <c r="I22" s="14">
        <f t="shared" ref="I22" si="3">G22/H22</f>
        <v>1</v>
      </c>
    </row>
    <row r="23" spans="1:9" ht="16.2" outlineLevel="1" thickBot="1" x14ac:dyDescent="0.35">
      <c r="A23" s="12" t="s">
        <v>16</v>
      </c>
      <c r="B23" s="13">
        <v>11236.35</v>
      </c>
      <c r="C23" s="13">
        <v>11235</v>
      </c>
      <c r="D23" s="14">
        <f t="shared" si="0"/>
        <v>1.0001201602136183</v>
      </c>
      <c r="E23" s="15"/>
      <c r="F23" s="12" t="s">
        <v>16</v>
      </c>
      <c r="G23" s="13">
        <v>9396.6</v>
      </c>
      <c r="H23" s="13">
        <v>9397</v>
      </c>
      <c r="I23" s="14">
        <f t="shared" si="1"/>
        <v>0.99995743322336916</v>
      </c>
    </row>
    <row r="24" spans="1:9" x14ac:dyDescent="0.3">
      <c r="H24" s="16"/>
    </row>
  </sheetData>
  <mergeCells count="7">
    <mergeCell ref="A1:I1"/>
    <mergeCell ref="A2:D2"/>
    <mergeCell ref="F2:I2"/>
    <mergeCell ref="A3:A4"/>
    <mergeCell ref="B3:D3"/>
    <mergeCell ref="F3:F4"/>
    <mergeCell ref="G3:I3"/>
  </mergeCells>
  <conditionalFormatting sqref="A15:A16 A18:A23">
    <cfRule type="expression" dxfId="23" priority="23" stopIfTrue="1">
      <formula>(#REF!=1)</formula>
    </cfRule>
    <cfRule type="expression" dxfId="22" priority="24" stopIfTrue="1">
      <formula>(#REF!=2)</formula>
    </cfRule>
  </conditionalFormatting>
  <conditionalFormatting sqref="A6:A8 A10:A14">
    <cfRule type="expression" dxfId="21" priority="25" stopIfTrue="1">
      <formula>(#REF!=1)</formula>
    </cfRule>
    <cfRule type="expression" dxfId="20" priority="26" stopIfTrue="1">
      <formula>(#REF!=2)</formula>
    </cfRule>
  </conditionalFormatting>
  <conditionalFormatting sqref="A9">
    <cfRule type="expression" dxfId="19" priority="21" stopIfTrue="1">
      <formula>(#REF!=1)</formula>
    </cfRule>
    <cfRule type="expression" dxfId="18" priority="22" stopIfTrue="1">
      <formula>(#REF!=2)</formula>
    </cfRule>
  </conditionalFormatting>
  <conditionalFormatting sqref="F15:F18">
    <cfRule type="expression" dxfId="17" priority="17" stopIfTrue="1">
      <formula>(#REF!=1)</formula>
    </cfRule>
    <cfRule type="expression" dxfId="16" priority="18" stopIfTrue="1">
      <formula>(#REF!=2)</formula>
    </cfRule>
  </conditionalFormatting>
  <conditionalFormatting sqref="F6:F8 F10:F14">
    <cfRule type="expression" dxfId="15" priority="19" stopIfTrue="1">
      <formula>(#REF!=1)</formula>
    </cfRule>
    <cfRule type="expression" dxfId="14" priority="20" stopIfTrue="1">
      <formula>(#REF!=2)</formula>
    </cfRule>
  </conditionalFormatting>
  <conditionalFormatting sqref="F9">
    <cfRule type="expression" dxfId="13" priority="15" stopIfTrue="1">
      <formula>(#REF!=1)</formula>
    </cfRule>
    <cfRule type="expression" dxfId="12" priority="16" stopIfTrue="1">
      <formula>(#REF!=2)</formula>
    </cfRule>
  </conditionalFormatting>
  <conditionalFormatting sqref="A22">
    <cfRule type="expression" dxfId="11" priority="11" stopIfTrue="1">
      <formula>(#REF!=1)</formula>
    </cfRule>
    <cfRule type="expression" dxfId="10" priority="12" stopIfTrue="1">
      <formula>(#REF!=2)</formula>
    </cfRule>
  </conditionalFormatting>
  <conditionalFormatting sqref="A23">
    <cfRule type="expression" dxfId="9" priority="9" stopIfTrue="1">
      <formula>(#REF!=1)</formula>
    </cfRule>
    <cfRule type="expression" dxfId="8" priority="10" stopIfTrue="1">
      <formula>(#REF!=2)</formula>
    </cfRule>
  </conditionalFormatting>
  <conditionalFormatting sqref="F19:F23">
    <cfRule type="expression" dxfId="7" priority="7" stopIfTrue="1">
      <formula>(#REF!=1)</formula>
    </cfRule>
    <cfRule type="expression" dxfId="6" priority="8" stopIfTrue="1">
      <formula>(#REF!=2)</formula>
    </cfRule>
  </conditionalFormatting>
  <conditionalFormatting sqref="F22">
    <cfRule type="expression" dxfId="5" priority="5" stopIfTrue="1">
      <formula>(#REF!=1)</formula>
    </cfRule>
    <cfRule type="expression" dxfId="4" priority="6" stopIfTrue="1">
      <formula>(#REF!=2)</formula>
    </cfRule>
  </conditionalFormatting>
  <conditionalFormatting sqref="F23">
    <cfRule type="expression" dxfId="3" priority="3" stopIfTrue="1">
      <formula>(#REF!=1)</formula>
    </cfRule>
    <cfRule type="expression" dxfId="2" priority="4" stopIfTrue="1">
      <formula>(#REF!=2)</formula>
    </cfRule>
  </conditionalFormatting>
  <conditionalFormatting sqref="A17">
    <cfRule type="expression" dxfId="1" priority="1" stopIfTrue="1">
      <formula>(#REF!=1)</formula>
    </cfRule>
    <cfRule type="expression" dxfId="0" priority="2" stopIfTrue="1">
      <formula>(#REF!=2)</formula>
    </cfRule>
  </conditionalFormatting>
  <pageMargins left="0.70866141732283472" right="0" top="1.1811023622047245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6 - місяців 2019</vt:lpstr>
    </vt:vector>
  </TitlesOfParts>
  <Company>Укрлесконсалтинг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ххх</dc:creator>
  <cp:lastModifiedBy>.</cp:lastModifiedBy>
  <cp:lastPrinted>2019-04-23T05:48:07Z</cp:lastPrinted>
  <dcterms:created xsi:type="dcterms:W3CDTF">2013-04-22T06:03:09Z</dcterms:created>
  <dcterms:modified xsi:type="dcterms:W3CDTF">2019-07-29T10:24:37Z</dcterms:modified>
</cp:coreProperties>
</file>